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2565" yWindow="720" windowWidth="17055" windowHeight="15480"/>
  </bookViews>
  <sheets>
    <sheet name="Travel Reimbursement Form" sheetId="6" r:id="rId1"/>
    <sheet name="TRV Sample" sheetId="10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4" i="10"/>
  <c r="L34"/>
  <c r="L32"/>
  <c r="L29"/>
  <c r="L27"/>
  <c r="H22"/>
  <c r="L22" s="1"/>
  <c r="K39" s="1"/>
  <c r="L18"/>
  <c r="L1"/>
  <c r="L44" i="6"/>
  <c r="L1"/>
  <c r="L27"/>
  <c r="L18"/>
  <c r="H22"/>
  <c r="L22" s="1"/>
  <c r="L29"/>
  <c r="L32"/>
  <c r="L34"/>
  <c r="L46" i="10" l="1"/>
  <c r="K39" i="6"/>
  <c r="L46" s="1"/>
</calcChain>
</file>

<file path=xl/comments1.xml><?xml version="1.0" encoding="utf-8"?>
<comments xmlns="http://schemas.openxmlformats.org/spreadsheetml/2006/main">
  <authors>
    <author>SPC</author>
  </authors>
  <commentList>
    <comment ref="L1" authorId="0">
      <text>
        <r>
          <rPr>
            <b/>
            <sz val="8"/>
            <color indexed="81"/>
            <rFont val="Tahoma"/>
            <family val="2"/>
          </rPr>
          <t>This field will automatically populate.</t>
        </r>
      </text>
    </comment>
    <comment ref="K11" authorId="0">
      <text>
        <r>
          <rPr>
            <sz val="8"/>
            <color indexed="81"/>
            <rFont val="Tahoma"/>
            <family val="2"/>
          </rPr>
          <t xml:space="preserve">Time must be entered in the following format:
hh:mm am or pm
</t>
        </r>
      </text>
    </comment>
    <comment ref="K12" authorId="0">
      <text>
        <r>
          <rPr>
            <sz val="8"/>
            <color indexed="81"/>
            <rFont val="Tahoma"/>
            <family val="2"/>
          </rPr>
          <t xml:space="preserve">Time must be entered in the following format:
hh:mm am or pm
</t>
        </r>
      </text>
    </comment>
    <comment ref="L18" authorId="0">
      <text>
        <r>
          <rPr>
            <sz val="8"/>
            <color indexed="81"/>
            <rFont val="Tahoma"/>
            <family val="2"/>
          </rPr>
          <t>This field will calculate automatically.</t>
        </r>
      </text>
    </comment>
    <comment ref="H22" authorId="0">
      <text>
        <r>
          <rPr>
            <sz val="8"/>
            <color indexed="81"/>
            <rFont val="Tahoma"/>
            <family val="2"/>
          </rPr>
          <t xml:space="preserve">This field will calculate automatically.
</t>
        </r>
      </text>
    </comment>
    <comment ref="L22" authorId="0">
      <text>
        <r>
          <rPr>
            <sz val="8"/>
            <color indexed="81"/>
            <rFont val="Tahoma"/>
            <family val="2"/>
          </rPr>
          <t xml:space="preserve">This field will calculate automatically.
</t>
        </r>
      </text>
    </comment>
    <comment ref="L27" authorId="0">
      <text>
        <r>
          <rPr>
            <sz val="8"/>
            <color indexed="81"/>
            <rFont val="Tahoma"/>
            <family val="2"/>
          </rPr>
          <t>This field will calculate automatically.</t>
        </r>
      </text>
    </comment>
    <comment ref="L29" authorId="0">
      <text>
        <r>
          <rPr>
            <sz val="8"/>
            <color indexed="81"/>
            <rFont val="Tahoma"/>
            <family val="2"/>
          </rPr>
          <t xml:space="preserve">This field will calculate automatically.
</t>
        </r>
      </text>
    </comment>
    <comment ref="L32" authorId="0">
      <text>
        <r>
          <rPr>
            <sz val="8"/>
            <color indexed="81"/>
            <rFont val="Tahoma"/>
            <family val="2"/>
          </rPr>
          <t xml:space="preserve">This field will calculate automatically.
</t>
        </r>
      </text>
    </comment>
    <comment ref="L34" authorId="0">
      <text>
        <r>
          <rPr>
            <sz val="8"/>
            <color indexed="81"/>
            <rFont val="Tahoma"/>
            <family val="2"/>
          </rPr>
          <t>This field will calculate automatically.</t>
        </r>
      </text>
    </comment>
    <comment ref="K39" authorId="0">
      <text>
        <r>
          <rPr>
            <sz val="8"/>
            <color indexed="81"/>
            <rFont val="Tahoma"/>
            <family val="2"/>
          </rPr>
          <t>This field will calculate automatically.</t>
        </r>
      </text>
    </comment>
    <comment ref="L44" authorId="0">
      <text>
        <r>
          <rPr>
            <sz val="8"/>
            <color indexed="81"/>
            <rFont val="Tahoma"/>
            <family val="2"/>
          </rPr>
          <t xml:space="preserve">This field will calculate automatically.
</t>
        </r>
      </text>
    </comment>
    <comment ref="L46" authorId="0">
      <text>
        <r>
          <rPr>
            <sz val="8"/>
            <color indexed="81"/>
            <rFont val="Tahoma"/>
            <family val="2"/>
          </rPr>
          <t xml:space="preserve">This field will calculate automatically.
</t>
        </r>
      </text>
    </comment>
  </commentList>
</comments>
</file>

<file path=xl/comments2.xml><?xml version="1.0" encoding="utf-8"?>
<comments xmlns="http://schemas.openxmlformats.org/spreadsheetml/2006/main">
  <authors>
    <author>SPC</author>
  </authors>
  <commentList>
    <comment ref="L1" authorId="0">
      <text>
        <r>
          <rPr>
            <b/>
            <sz val="8"/>
            <color indexed="81"/>
            <rFont val="Tahoma"/>
            <family val="2"/>
          </rPr>
          <t>This field will automatically populate.</t>
        </r>
      </text>
    </comment>
    <comment ref="K11" authorId="0">
      <text>
        <r>
          <rPr>
            <sz val="8"/>
            <color indexed="81"/>
            <rFont val="Tahoma"/>
            <family val="2"/>
          </rPr>
          <t xml:space="preserve">Time must be entered in the following format:
hh:mm am or pm
</t>
        </r>
      </text>
    </comment>
    <comment ref="K12" authorId="0">
      <text>
        <r>
          <rPr>
            <sz val="8"/>
            <color indexed="81"/>
            <rFont val="Tahoma"/>
            <family val="2"/>
          </rPr>
          <t xml:space="preserve">Time must be entered in the following format:
hh:mm am or pm
</t>
        </r>
      </text>
    </comment>
    <comment ref="L18" authorId="0">
      <text>
        <r>
          <rPr>
            <sz val="8"/>
            <color indexed="81"/>
            <rFont val="Tahoma"/>
            <family val="2"/>
          </rPr>
          <t>This field will calculate automatically.</t>
        </r>
      </text>
    </comment>
    <comment ref="H22" authorId="0">
      <text>
        <r>
          <rPr>
            <sz val="8"/>
            <color indexed="81"/>
            <rFont val="Tahoma"/>
            <family val="2"/>
          </rPr>
          <t xml:space="preserve">This field will calculate automatically.
</t>
        </r>
      </text>
    </comment>
    <comment ref="L22" authorId="0">
      <text>
        <r>
          <rPr>
            <sz val="8"/>
            <color indexed="81"/>
            <rFont val="Tahoma"/>
            <family val="2"/>
          </rPr>
          <t xml:space="preserve">This field will calculate automatically.
</t>
        </r>
      </text>
    </comment>
    <comment ref="L27" authorId="0">
      <text>
        <r>
          <rPr>
            <sz val="8"/>
            <color indexed="81"/>
            <rFont val="Tahoma"/>
            <family val="2"/>
          </rPr>
          <t>This field will calculate automatically.</t>
        </r>
      </text>
    </comment>
    <comment ref="L29" authorId="0">
      <text>
        <r>
          <rPr>
            <sz val="8"/>
            <color indexed="81"/>
            <rFont val="Tahoma"/>
            <family val="2"/>
          </rPr>
          <t xml:space="preserve">This field will calculate automatically.
</t>
        </r>
      </text>
    </comment>
    <comment ref="L32" authorId="0">
      <text>
        <r>
          <rPr>
            <sz val="8"/>
            <color indexed="81"/>
            <rFont val="Tahoma"/>
            <family val="2"/>
          </rPr>
          <t xml:space="preserve">This field will calculate automatically.
</t>
        </r>
      </text>
    </comment>
    <comment ref="L34" authorId="0">
      <text>
        <r>
          <rPr>
            <sz val="8"/>
            <color indexed="81"/>
            <rFont val="Tahoma"/>
            <family val="2"/>
          </rPr>
          <t>This field will calculate automatically.</t>
        </r>
      </text>
    </comment>
    <comment ref="K39" authorId="0">
      <text>
        <r>
          <rPr>
            <sz val="8"/>
            <color indexed="81"/>
            <rFont val="Tahoma"/>
            <family val="2"/>
          </rPr>
          <t>This field will calculate automatically.</t>
        </r>
      </text>
    </comment>
    <comment ref="L44" authorId="0">
      <text>
        <r>
          <rPr>
            <sz val="8"/>
            <color indexed="81"/>
            <rFont val="Tahoma"/>
            <family val="2"/>
          </rPr>
          <t xml:space="preserve">This field will calculate automatically.
</t>
        </r>
      </text>
    </comment>
    <comment ref="L46" authorId="0">
      <text>
        <r>
          <rPr>
            <sz val="8"/>
            <color indexed="81"/>
            <rFont val="Tahoma"/>
            <family val="2"/>
          </rPr>
          <t xml:space="preserve">This field will calculate automatically.
</t>
        </r>
      </text>
    </comment>
  </commentList>
</comments>
</file>

<file path=xl/sharedStrings.xml><?xml version="1.0" encoding="utf-8"?>
<sst xmlns="http://schemas.openxmlformats.org/spreadsheetml/2006/main" count="158" uniqueCount="76">
  <si>
    <t>ST PETERSBURG COLLEGE</t>
  </si>
  <si>
    <t>Date:</t>
  </si>
  <si>
    <t>Time:</t>
  </si>
  <si>
    <t>Please attach supporting documents and original receipts for all expenses.</t>
  </si>
  <si>
    <t>Phone/Ext No.</t>
  </si>
  <si>
    <r>
      <t xml:space="preserve">IF YOUR ANSWER IS YES, PLEASE CONTACT GENERAL COUNSEL'S OFFICE FOR REVIEW. (FLORIDA STATUTE </t>
    </r>
    <r>
      <rPr>
        <b/>
        <sz val="9"/>
        <color theme="1"/>
        <rFont val="Calibri"/>
        <family val="2"/>
      </rPr>
      <t>§</t>
    </r>
    <r>
      <rPr>
        <b/>
        <sz val="9"/>
        <color theme="1"/>
        <rFont val="Calibri"/>
        <family val="2"/>
        <scheme val="minor"/>
      </rPr>
      <t>112.313(2))</t>
    </r>
  </si>
  <si>
    <t>Entered On:__________________</t>
  </si>
  <si>
    <t>Entered By:_______________</t>
  </si>
  <si>
    <t>Reimbursement Check should be mailed to:</t>
  </si>
  <si>
    <t>If Reimbursement Request exceeds Travel Authorization Form total by 10% or more, Please provide explanation below:</t>
  </si>
  <si>
    <t>Traveler's Information</t>
  </si>
  <si>
    <t>Traveler's Name:</t>
  </si>
  <si>
    <t>Campus:</t>
  </si>
  <si>
    <t>Prepared By:</t>
  </si>
  <si>
    <t>Destination:</t>
  </si>
  <si>
    <t>Departure From:</t>
  </si>
  <si>
    <t>Expenses</t>
  </si>
  <si>
    <t>Official Mileage (RT):</t>
  </si>
  <si>
    <t>Vicinity Mileage:</t>
  </si>
  <si>
    <t>Total:</t>
  </si>
  <si>
    <t>x</t>
  </si>
  <si>
    <r>
      <t xml:space="preserve">Lodging:  </t>
    </r>
    <r>
      <rPr>
        <sz val="10"/>
        <rFont val="Tahoma"/>
        <family val="2"/>
      </rPr>
      <t>(Please attach original receipt.)</t>
    </r>
  </si>
  <si>
    <t>Registration:</t>
  </si>
  <si>
    <t>Airfare:</t>
  </si>
  <si>
    <t>Baggage Fees:</t>
  </si>
  <si>
    <t>Vehicle Rental:</t>
  </si>
  <si>
    <t>Fuel Charge:</t>
  </si>
  <si>
    <t>Parking:</t>
  </si>
  <si>
    <t>Tolls:</t>
  </si>
  <si>
    <t>Per Diem:  Number of Quarters:</t>
  </si>
  <si>
    <t>Total Trip Cost:</t>
  </si>
  <si>
    <t>Hotel:</t>
  </si>
  <si>
    <t>Other:</t>
  </si>
  <si>
    <t>Total Advances:</t>
  </si>
  <si>
    <t>Net Reimbursement Requested:</t>
  </si>
  <si>
    <t>Traveler's Signature:</t>
  </si>
  <si>
    <t>Budget Supervisor Signature:</t>
  </si>
  <si>
    <t>Date Signed:</t>
    <phoneticPr fontId="7" type="noConversion"/>
  </si>
  <si>
    <t>Employee ID No.:</t>
  </si>
  <si>
    <t>_________________</t>
  </si>
  <si>
    <t>Breakfast ($6):</t>
  </si>
  <si>
    <t>Lunch ($11):</t>
  </si>
  <si>
    <t>Dinner ($19):</t>
  </si>
  <si>
    <t>Are you receiving anything of value (gift, loan, favor, reward, etc.) from any person or entity in conjunction with this travel?</t>
  </si>
  <si>
    <t>Additional Comments:</t>
  </si>
  <si>
    <t>Miscellaneous: (please specify):</t>
  </si>
  <si>
    <t>Jane Doe</t>
  </si>
  <si>
    <t>Return To:</t>
  </si>
  <si>
    <t>I hereby certify or affirm that the expenses were actually incurred by me as necessary traveling expenses in the performance of my official duties, attendance at a conference or convention was directly related to official duties, any meals or lodging included in a conference or convention registration fee have been deducted from the travel claim, and that the claim is true and correct.</t>
  </si>
  <si>
    <t>For AP Travel Desk  Use Only:</t>
  </si>
  <si>
    <t>Vendor #: TR__________________</t>
  </si>
  <si>
    <t xml:space="preserve">Voucher # </t>
  </si>
  <si>
    <t>TRAVEL REIMBURSEMENT VOUCHER (TRV) FORM</t>
  </si>
  <si>
    <t>TAR#:</t>
  </si>
  <si>
    <t>Conference/Registration Fees:</t>
  </si>
  <si>
    <t>Enter # of Meals:</t>
  </si>
  <si>
    <t>Meal Allowance</t>
  </si>
  <si>
    <t>Fund-Department-Site</t>
    <phoneticPr fontId="7" type="noConversion"/>
  </si>
  <si>
    <t>G/L Code</t>
    <phoneticPr fontId="7" type="noConversion"/>
  </si>
  <si>
    <t>Grant ID</t>
  </si>
  <si>
    <t>Amount</t>
  </si>
  <si>
    <t>$</t>
  </si>
  <si>
    <t>Certification, Budget, and Approvals</t>
  </si>
  <si>
    <t>Grant Budget Approval</t>
  </si>
  <si>
    <t>Date</t>
  </si>
  <si>
    <t>2011-9999</t>
  </si>
  <si>
    <t>14025 58th Street North, Clearwater, FL 33760</t>
  </si>
  <si>
    <t>EPI Services</t>
  </si>
  <si>
    <t>EPI Services, Room 228</t>
  </si>
  <si>
    <t>10-99999999-01000</t>
  </si>
  <si>
    <t>Ground Transportation (shuttle, taxi, etc.):</t>
  </si>
  <si>
    <t>10-99999988-01000</t>
  </si>
  <si>
    <t>TAR#</t>
  </si>
  <si>
    <t>Less Travel Advances (Check box if PCard was used):</t>
  </si>
  <si>
    <t xml:space="preserve">PCard?   </t>
  </si>
  <si>
    <t>1320 Florida Hwy, Jacksonville, FL  33333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</si>
</sst>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[$$-409]* #,##0.00_);_([$$-409]* \(#,##0.00\);_([$$-409]* &quot;-&quot;??_);_(@_)"/>
    <numFmt numFmtId="167" formatCode="[$-409]h:mm\ AM/PM;@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b/>
      <sz val="12"/>
      <color indexed="9"/>
      <name val="Tahoma"/>
      <family val="2"/>
    </font>
    <font>
      <sz val="24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9"/>
      <name val="Tahoma"/>
      <family val="2"/>
    </font>
    <font>
      <b/>
      <i/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05">
    <xf numFmtId="0" fontId="0" fillId="0" borderId="0" xfId="0"/>
    <xf numFmtId="6" fontId="0" fillId="0" borderId="0" xfId="0" applyNumberForma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43" fontId="0" fillId="0" borderId="0" xfId="0" applyNumberFormat="1" applyFill="1" applyBorder="1"/>
    <xf numFmtId="0" fontId="10" fillId="0" borderId="0" xfId="0" applyFont="1" applyFill="1" applyBorder="1"/>
    <xf numFmtId="0" fontId="11" fillId="0" borderId="0" xfId="0" applyFont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Border="1" applyAlignment="1">
      <alignment vertical="top"/>
    </xf>
    <xf numFmtId="0" fontId="12" fillId="0" borderId="0" xfId="0" applyFont="1"/>
    <xf numFmtId="44" fontId="0" fillId="0" borderId="0" xfId="0" applyNumberFormat="1" applyFill="1" applyBorder="1"/>
    <xf numFmtId="0" fontId="15" fillId="0" borderId="0" xfId="0" applyFont="1" applyFill="1" applyBorder="1" applyAlignment="1"/>
    <xf numFmtId="0" fontId="15" fillId="0" borderId="0" xfId="0" applyFont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right"/>
    </xf>
    <xf numFmtId="44" fontId="15" fillId="0" borderId="0" xfId="0" applyNumberFormat="1" applyFont="1" applyFill="1" applyBorder="1"/>
    <xf numFmtId="41" fontId="15" fillId="0" borderId="0" xfId="1" applyNumberFormat="1" applyFont="1" applyFill="1" applyBorder="1" applyAlignment="1">
      <alignment horizontal="center"/>
    </xf>
    <xf numFmtId="6" fontId="15" fillId="0" borderId="0" xfId="0" applyNumberFormat="1" applyFont="1" applyFill="1" applyBorder="1" applyAlignment="1">
      <alignment horizontal="left"/>
    </xf>
    <xf numFmtId="44" fontId="15" fillId="0" borderId="0" xfId="0" applyNumberFormat="1" applyFont="1" applyFill="1" applyBorder="1" applyAlignment="1">
      <alignment horizontal="center"/>
    </xf>
    <xf numFmtId="44" fontId="15" fillId="0" borderId="1" xfId="0" applyNumberFormat="1" applyFont="1" applyFill="1" applyBorder="1" applyAlignment="1"/>
    <xf numFmtId="0" fontId="1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44" fontId="15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0" fillId="0" borderId="0" xfId="0" applyBorder="1"/>
    <xf numFmtId="0" fontId="6" fillId="0" borderId="0" xfId="0" applyFont="1" applyBorder="1"/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15" fillId="3" borderId="1" xfId="0" applyFont="1" applyFill="1" applyBorder="1" applyAlignment="1" applyProtection="1">
      <protection locked="0"/>
    </xf>
    <xf numFmtId="0" fontId="0" fillId="0" borderId="5" xfId="0" applyBorder="1"/>
    <xf numFmtId="0" fontId="0" fillId="0" borderId="5" xfId="0" applyFill="1" applyBorder="1"/>
    <xf numFmtId="0" fontId="0" fillId="0" borderId="6" xfId="0" applyFill="1" applyBorder="1"/>
    <xf numFmtId="0" fontId="0" fillId="0" borderId="6" xfId="0" applyBorder="1" applyAlignment="1"/>
    <xf numFmtId="0" fontId="0" fillId="0" borderId="12" xfId="0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4" fontId="15" fillId="3" borderId="1" xfId="0" applyNumberFormat="1" applyFont="1" applyFill="1" applyBorder="1" applyProtection="1">
      <protection locked="0"/>
    </xf>
    <xf numFmtId="0" fontId="18" fillId="0" borderId="0" xfId="0" applyFont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11" fillId="0" borderId="0" xfId="0" applyFont="1" applyBorder="1" applyAlignment="1">
      <alignment horizontal="left"/>
    </xf>
    <xf numFmtId="0" fontId="0" fillId="0" borderId="16" xfId="0" applyBorder="1"/>
    <xf numFmtId="0" fontId="0" fillId="0" borderId="11" xfId="0" applyBorder="1"/>
    <xf numFmtId="0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vertical="top" textRotation="180"/>
    </xf>
    <xf numFmtId="0" fontId="11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4" fontId="20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1" fillId="0" borderId="0" xfId="0" applyFont="1" applyBorder="1"/>
    <xf numFmtId="0" fontId="0" fillId="0" borderId="18" xfId="0" applyBorder="1" applyAlignment="1"/>
    <xf numFmtId="0" fontId="2" fillId="0" borderId="18" xfId="0" applyFont="1" applyBorder="1" applyAlignment="1">
      <alignment horizontal="left" vertical="top" wrapText="1"/>
    </xf>
    <xf numFmtId="0" fontId="15" fillId="3" borderId="6" xfId="0" applyFont="1" applyFill="1" applyBorder="1" applyAlignment="1" applyProtection="1">
      <alignment horizontal="center"/>
    </xf>
    <xf numFmtId="0" fontId="15" fillId="0" borderId="6" xfId="0" applyFont="1" applyBorder="1" applyProtection="1"/>
    <xf numFmtId="0" fontId="11" fillId="0" borderId="6" xfId="0" applyFont="1" applyFill="1" applyBorder="1" applyAlignment="1" applyProtection="1"/>
    <xf numFmtId="0" fontId="9" fillId="2" borderId="6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/>
    <xf numFmtId="44" fontId="15" fillId="3" borderId="6" xfId="2" applyFont="1" applyFill="1" applyBorder="1" applyAlignment="1" applyProtection="1">
      <alignment vertical="center"/>
    </xf>
    <xf numFmtId="44" fontId="15" fillId="0" borderId="6" xfId="2" applyFont="1" applyFill="1" applyBorder="1" applyAlignment="1" applyProtection="1">
      <alignment vertical="center"/>
    </xf>
    <xf numFmtId="166" fontId="15" fillId="0" borderId="6" xfId="0" applyNumberFormat="1" applyFont="1" applyFill="1" applyBorder="1" applyAlignment="1" applyProtection="1">
      <alignment vertical="center"/>
    </xf>
    <xf numFmtId="166" fontId="15" fillId="0" borderId="6" xfId="2" applyNumberFormat="1" applyFont="1" applyFill="1" applyBorder="1" applyAlignment="1" applyProtection="1">
      <alignment vertical="center"/>
    </xf>
    <xf numFmtId="166" fontId="15" fillId="3" borderId="6" xfId="0" applyNumberFormat="1" applyFont="1" applyFill="1" applyBorder="1" applyAlignment="1" applyProtection="1">
      <alignment vertical="center"/>
    </xf>
    <xf numFmtId="0" fontId="15" fillId="0" borderId="6" xfId="0" applyFont="1" applyBorder="1" applyAlignment="1" applyProtection="1">
      <alignment vertical="center"/>
    </xf>
    <xf numFmtId="44" fontId="15" fillId="0" borderId="6" xfId="0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/>
    </xf>
    <xf numFmtId="44" fontId="15" fillId="0" borderId="6" xfId="0" applyNumberFormat="1" applyFont="1" applyFill="1" applyBorder="1" applyAlignment="1" applyProtection="1">
      <alignment horizontal="center"/>
    </xf>
    <xf numFmtId="44" fontId="15" fillId="0" borderId="6" xfId="0" applyNumberFormat="1" applyFont="1" applyFill="1" applyBorder="1" applyAlignment="1" applyProtection="1"/>
    <xf numFmtId="44" fontId="0" fillId="0" borderId="6" xfId="0" applyNumberFormat="1" applyFill="1" applyBorder="1" applyAlignment="1" applyProtection="1"/>
    <xf numFmtId="0" fontId="0" fillId="0" borderId="6" xfId="0" applyBorder="1" applyProtection="1"/>
    <xf numFmtId="0" fontId="19" fillId="0" borderId="6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left" vertical="top" indent="1"/>
    </xf>
    <xf numFmtId="0" fontId="0" fillId="0" borderId="6" xfId="0" applyFill="1" applyBorder="1" applyProtection="1"/>
    <xf numFmtId="0" fontId="0" fillId="0" borderId="6" xfId="0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15" fillId="0" borderId="0" xfId="0" applyFont="1" applyBorder="1" applyProtection="1"/>
    <xf numFmtId="0" fontId="11" fillId="0" borderId="0" xfId="0" applyFont="1" applyFill="1" applyBorder="1" applyAlignment="1" applyProtection="1"/>
    <xf numFmtId="0" fontId="15" fillId="0" borderId="0" xfId="0" applyFont="1" applyBorder="1" applyAlignment="1" applyProtection="1">
      <alignment horizontal="left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right" vertical="center"/>
    </xf>
    <xf numFmtId="2" fontId="15" fillId="0" borderId="0" xfId="0" applyNumberFormat="1" applyFont="1" applyFill="1" applyBorder="1" applyAlignment="1" applyProtection="1">
      <alignment horizontal="left" vertical="center"/>
    </xf>
    <xf numFmtId="0" fontId="18" fillId="0" borderId="0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right"/>
    </xf>
    <xf numFmtId="0" fontId="15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164" fontId="15" fillId="0" borderId="0" xfId="0" applyNumberFormat="1" applyFont="1" applyFill="1" applyBorder="1" applyAlignment="1" applyProtection="1">
      <alignment horizontal="center" vertical="center"/>
    </xf>
    <xf numFmtId="44" fontId="15" fillId="0" borderId="0" xfId="2" applyFont="1" applyFill="1" applyBorder="1" applyAlignment="1" applyProtection="1">
      <alignment vertical="center"/>
    </xf>
    <xf numFmtId="43" fontId="15" fillId="0" borderId="0" xfId="0" applyNumberFormat="1" applyFont="1" applyFill="1" applyBorder="1" applyAlignment="1" applyProtection="1">
      <alignment horizontal="center" vertical="center"/>
    </xf>
    <xf numFmtId="43" fontId="15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165" fontId="15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66" fontId="15" fillId="0" borderId="0" xfId="2" applyNumberFormat="1" applyFont="1" applyFill="1" applyBorder="1" applyAlignment="1" applyProtection="1">
      <alignment vertical="center"/>
    </xf>
    <xf numFmtId="166" fontId="15" fillId="0" borderId="0" xfId="0" applyNumberFormat="1" applyFont="1" applyFill="1" applyBorder="1" applyAlignment="1" applyProtection="1">
      <alignment vertical="center"/>
    </xf>
    <xf numFmtId="164" fontId="15" fillId="0" borderId="0" xfId="0" applyNumberFormat="1" applyFont="1" applyFill="1" applyBorder="1" applyAlignment="1" applyProtection="1">
      <alignment vertical="center"/>
    </xf>
    <xf numFmtId="44" fontId="15" fillId="0" borderId="0" xfId="0" applyNumberFormat="1" applyFont="1" applyFill="1" applyBorder="1" applyAlignment="1" applyProtection="1">
      <alignment vertical="center"/>
    </xf>
    <xf numFmtId="166" fontId="15" fillId="3" borderId="1" xfId="2" applyNumberFormat="1" applyFont="1" applyFill="1" applyBorder="1" applyAlignment="1" applyProtection="1">
      <alignment horizontal="left"/>
      <protection locked="0"/>
    </xf>
    <xf numFmtId="166" fontId="15" fillId="3" borderId="1" xfId="0" applyNumberFormat="1" applyFont="1" applyFill="1" applyBorder="1" applyAlignment="1" applyProtection="1">
      <alignment vertical="center"/>
      <protection locked="0"/>
    </xf>
    <xf numFmtId="44" fontId="15" fillId="0" borderId="1" xfId="2" applyFont="1" applyFill="1" applyBorder="1" applyAlignment="1" applyProtection="1">
      <alignment vertical="center"/>
    </xf>
    <xf numFmtId="166" fontId="15" fillId="0" borderId="1" xfId="0" applyNumberFormat="1" applyFont="1" applyFill="1" applyBorder="1" applyAlignment="1" applyProtection="1">
      <alignment vertical="center"/>
    </xf>
    <xf numFmtId="165" fontId="15" fillId="0" borderId="0" xfId="0" applyNumberFormat="1" applyFont="1" applyFill="1" applyBorder="1" applyAlignment="1" applyProtection="1">
      <alignment horizontal="left" vertical="center"/>
    </xf>
    <xf numFmtId="44" fontId="15" fillId="3" borderId="1" xfId="2" applyNumberFormat="1" applyFont="1" applyFill="1" applyBorder="1" applyAlignment="1" applyProtection="1">
      <alignment vertical="center"/>
      <protection locked="0"/>
    </xf>
    <xf numFmtId="0" fontId="15" fillId="0" borderId="1" xfId="0" applyNumberFormat="1" applyFont="1" applyFill="1" applyBorder="1" applyAlignment="1">
      <alignment vertical="center"/>
    </xf>
    <xf numFmtId="0" fontId="21" fillId="3" borderId="18" xfId="0" applyNumberFormat="1" applyFont="1" applyFill="1" applyBorder="1" applyAlignment="1" applyProtection="1">
      <alignment horizontal="center"/>
      <protection locked="0"/>
    </xf>
    <xf numFmtId="44" fontId="15" fillId="3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right"/>
    </xf>
    <xf numFmtId="0" fontId="15" fillId="0" borderId="6" xfId="0" applyFont="1" applyFill="1" applyBorder="1" applyProtection="1"/>
    <xf numFmtId="0" fontId="0" fillId="0" borderId="0" xfId="0" applyFill="1"/>
    <xf numFmtId="0" fontId="0" fillId="0" borderId="0" xfId="0" applyNumberFormat="1"/>
    <xf numFmtId="0" fontId="8" fillId="0" borderId="10" xfId="0" applyFont="1" applyBorder="1" applyAlignment="1">
      <alignment vertical="top"/>
    </xf>
    <xf numFmtId="0" fontId="23" fillId="0" borderId="7" xfId="0" applyFont="1" applyBorder="1" applyAlignment="1">
      <alignment horizontal="left" vertical="top"/>
    </xf>
    <xf numFmtId="0" fontId="11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textRotation="180"/>
    </xf>
    <xf numFmtId="0" fontId="11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2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44" fontId="15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horizontal="left"/>
    </xf>
    <xf numFmtId="0" fontId="0" fillId="0" borderId="12" xfId="0" applyFill="1" applyBorder="1" applyAlignment="1">
      <alignment horizontal="center" textRotation="180"/>
    </xf>
    <xf numFmtId="0" fontId="0" fillId="0" borderId="12" xfId="0" applyFont="1" applyFill="1" applyBorder="1" applyAlignment="1">
      <alignment horizontal="center" textRotation="180"/>
    </xf>
    <xf numFmtId="0" fontId="15" fillId="3" borderId="1" xfId="0" applyFont="1" applyFill="1" applyBorder="1" applyAlignment="1" applyProtection="1">
      <alignment horizontal="left" indent="1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left"/>
      <protection locked="0"/>
    </xf>
    <xf numFmtId="0" fontId="9" fillId="2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top" textRotation="180"/>
    </xf>
    <xf numFmtId="0" fontId="15" fillId="3" borderId="8" xfId="0" applyFont="1" applyFill="1" applyBorder="1" applyAlignment="1" applyProtection="1">
      <alignment horizontal="left" vertical="top" wrapText="1" indent="1"/>
      <protection locked="0"/>
    </xf>
    <xf numFmtId="0" fontId="15" fillId="3" borderId="0" xfId="0" applyFont="1" applyFill="1" applyBorder="1" applyAlignment="1" applyProtection="1">
      <alignment horizontal="left" vertical="top" wrapText="1" indent="1"/>
      <protection locked="0"/>
    </xf>
    <xf numFmtId="0" fontId="15" fillId="3" borderId="1" xfId="0" applyFont="1" applyFill="1" applyBorder="1" applyAlignment="1" applyProtection="1">
      <alignment horizontal="left" vertical="top" wrapText="1" indent="1"/>
      <protection locked="0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 textRotation="180"/>
    </xf>
    <xf numFmtId="0" fontId="0" fillId="0" borderId="12" xfId="0" applyFont="1" applyFill="1" applyBorder="1" applyAlignment="1">
      <alignment horizontal="center" vertical="top" textRotation="180"/>
    </xf>
    <xf numFmtId="44" fontId="15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21" fillId="3" borderId="7" xfId="0" applyFont="1" applyFill="1" applyBorder="1" applyAlignment="1" applyProtection="1">
      <alignment horizontal="left" vertical="top" wrapText="1" indent="1"/>
      <protection locked="0"/>
    </xf>
    <xf numFmtId="0" fontId="21" fillId="3" borderId="8" xfId="0" applyFont="1" applyFill="1" applyBorder="1" applyAlignment="1" applyProtection="1">
      <alignment horizontal="left" vertical="top" wrapText="1" indent="1"/>
      <protection locked="0"/>
    </xf>
    <xf numFmtId="0" fontId="21" fillId="3" borderId="9" xfId="0" applyFont="1" applyFill="1" applyBorder="1" applyAlignment="1" applyProtection="1">
      <alignment horizontal="left" vertical="top" wrapText="1" indent="1"/>
      <protection locked="0"/>
    </xf>
    <xf numFmtId="0" fontId="21" fillId="3" borderId="10" xfId="0" applyFont="1" applyFill="1" applyBorder="1" applyAlignment="1" applyProtection="1">
      <alignment horizontal="left" vertical="top" wrapText="1" indent="1"/>
      <protection locked="0"/>
    </xf>
    <xf numFmtId="0" fontId="21" fillId="3" borderId="1" xfId="0" applyFont="1" applyFill="1" applyBorder="1" applyAlignment="1" applyProtection="1">
      <alignment horizontal="left" vertical="top" wrapText="1" indent="1"/>
      <protection locked="0"/>
    </xf>
    <xf numFmtId="0" fontId="21" fillId="3" borderId="3" xfId="0" applyFont="1" applyFill="1" applyBorder="1" applyAlignment="1" applyProtection="1">
      <alignment horizontal="left" vertical="top" wrapText="1" indent="1"/>
      <protection locked="0"/>
    </xf>
    <xf numFmtId="44" fontId="15" fillId="0" borderId="0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15" fillId="3" borderId="2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21" fillId="3" borderId="1" xfId="0" applyFont="1" applyFill="1" applyBorder="1" applyAlignment="1" applyProtection="1">
      <alignment horizontal="center"/>
      <protection locked="0"/>
    </xf>
    <xf numFmtId="0" fontId="21" fillId="3" borderId="2" xfId="0" applyFont="1" applyFill="1" applyBorder="1" applyAlignment="1" applyProtection="1">
      <alignment horizontal="center"/>
      <protection locked="0"/>
    </xf>
    <xf numFmtId="0" fontId="21" fillId="3" borderId="11" xfId="0" applyNumberFormat="1" applyFont="1" applyFill="1" applyBorder="1" applyAlignment="1" applyProtection="1">
      <alignment horizontal="center"/>
      <protection locked="0"/>
    </xf>
    <xf numFmtId="0" fontId="21" fillId="3" borderId="17" xfId="0" applyNumberFormat="1" applyFont="1" applyFill="1" applyBorder="1" applyAlignment="1" applyProtection="1">
      <alignment horizontal="center"/>
      <protection locked="0"/>
    </xf>
    <xf numFmtId="43" fontId="21" fillId="3" borderId="18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10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7" fontId="15" fillId="3" borderId="1" xfId="0" applyNumberFormat="1" applyFont="1" applyFill="1" applyBorder="1" applyAlignment="1" applyProtection="1">
      <alignment horizontal="center"/>
      <protection locked="0"/>
    </xf>
    <xf numFmtId="167" fontId="15" fillId="3" borderId="2" xfId="0" applyNumberFormat="1" applyFont="1" applyFill="1" applyBorder="1" applyAlignment="1" applyProtection="1">
      <alignment horizontal="center"/>
      <protection locked="0"/>
    </xf>
    <xf numFmtId="49" fontId="22" fillId="0" borderId="8" xfId="0" applyNumberFormat="1" applyFont="1" applyBorder="1" applyAlignment="1">
      <alignment horizontal="right"/>
    </xf>
    <xf numFmtId="49" fontId="22" fillId="0" borderId="9" xfId="0" applyNumberFormat="1" applyFont="1" applyBorder="1" applyAlignment="1">
      <alignment horizontal="right"/>
    </xf>
    <xf numFmtId="49" fontId="22" fillId="0" borderId="1" xfId="0" applyNumberFormat="1" applyFont="1" applyBorder="1" applyAlignment="1">
      <alignment horizontal="right"/>
    </xf>
    <xf numFmtId="49" fontId="22" fillId="0" borderId="3" xfId="0" applyNumberFormat="1" applyFont="1" applyBorder="1" applyAlignment="1">
      <alignment horizontal="right"/>
    </xf>
    <xf numFmtId="0" fontId="0" fillId="0" borderId="13" xfId="0" applyBorder="1" applyAlignment="1">
      <alignment horizontal="center" vertical="top" textRotation="180"/>
    </xf>
    <xf numFmtId="0" fontId="15" fillId="0" borderId="0" xfId="0" applyFont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76"/>
  <sheetViews>
    <sheetView showGridLines="0" tabSelected="1" showRuler="0" zoomScaleNormal="100" workbookViewId="0">
      <selection activeCell="B2" sqref="B2:C2"/>
    </sheetView>
  </sheetViews>
  <sheetFormatPr defaultColWidth="8.85546875" defaultRowHeight="15"/>
  <cols>
    <col min="1" max="1" width="0.28515625" customWidth="1"/>
    <col min="2" max="2" width="9.85546875" customWidth="1"/>
    <col min="3" max="3" width="10.42578125" customWidth="1"/>
    <col min="4" max="4" width="14.7109375" customWidth="1"/>
    <col min="5" max="5" width="16.28515625" customWidth="1"/>
    <col min="6" max="6" width="12.28515625" customWidth="1"/>
    <col min="7" max="7" width="6.28515625" customWidth="1"/>
    <col min="8" max="8" width="16.42578125" customWidth="1"/>
    <col min="9" max="9" width="10.42578125" customWidth="1"/>
    <col min="10" max="10" width="8.85546875" customWidth="1"/>
    <col min="11" max="11" width="6.7109375" customWidth="1"/>
    <col min="12" max="12" width="12" customWidth="1"/>
    <col min="13" max="13" width="0.42578125" customWidth="1"/>
    <col min="14" max="14" width="6.140625" customWidth="1"/>
  </cols>
  <sheetData>
    <row r="1" spans="1:17" ht="16.5" customHeight="1">
      <c r="B1" s="185" t="s">
        <v>63</v>
      </c>
      <c r="C1" s="185"/>
      <c r="D1" s="75" t="s">
        <v>64</v>
      </c>
      <c r="E1" s="187" t="s">
        <v>0</v>
      </c>
      <c r="F1" s="188"/>
      <c r="G1" s="188"/>
      <c r="H1" s="188"/>
      <c r="I1" s="188"/>
      <c r="J1" s="189"/>
      <c r="K1" s="138" t="s">
        <v>72</v>
      </c>
      <c r="L1" s="199">
        <f>K5</f>
        <v>0</v>
      </c>
      <c r="M1" s="199"/>
      <c r="N1" s="200"/>
    </row>
    <row r="2" spans="1:17" ht="25.5" customHeight="1">
      <c r="B2" s="186"/>
      <c r="C2" s="186"/>
      <c r="D2" s="74"/>
      <c r="E2" s="190" t="s">
        <v>52</v>
      </c>
      <c r="F2" s="191"/>
      <c r="G2" s="191"/>
      <c r="H2" s="191"/>
      <c r="I2" s="191"/>
      <c r="J2" s="192"/>
      <c r="K2" s="137"/>
      <c r="L2" s="201"/>
      <c r="M2" s="201"/>
      <c r="N2" s="202"/>
    </row>
    <row r="3" spans="1:17" s="4" customFormat="1" ht="21.95" customHeight="1">
      <c r="A3" s="156" t="s">
        <v>10</v>
      </c>
      <c r="B3" s="157"/>
      <c r="C3" s="157"/>
      <c r="D3" s="157"/>
      <c r="E3" s="157"/>
      <c r="F3" s="157"/>
      <c r="G3" s="157"/>
      <c r="H3" s="157"/>
      <c r="I3" s="157"/>
      <c r="J3" s="157"/>
      <c r="K3" s="195"/>
      <c r="L3" s="196"/>
      <c r="M3" s="52"/>
      <c r="N3" s="151" t="s">
        <v>49</v>
      </c>
    </row>
    <row r="4" spans="1:17" ht="3" customHeight="1">
      <c r="A4" s="4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43"/>
      <c r="N4" s="152"/>
    </row>
    <row r="5" spans="1:17" ht="19.5" customHeight="1">
      <c r="A5" s="41"/>
      <c r="B5" s="5" t="s">
        <v>11</v>
      </c>
      <c r="C5" s="13"/>
      <c r="D5" s="153"/>
      <c r="E5" s="153"/>
      <c r="F5" s="153"/>
      <c r="G5" s="153"/>
      <c r="H5" s="61" t="s">
        <v>38</v>
      </c>
      <c r="I5" s="40"/>
      <c r="J5" s="7" t="s">
        <v>53</v>
      </c>
      <c r="K5" s="154"/>
      <c r="L5" s="154"/>
      <c r="M5" s="76"/>
      <c r="N5" s="152"/>
    </row>
    <row r="6" spans="1:17" ht="3" customHeight="1">
      <c r="A6" s="41"/>
      <c r="B6" s="5"/>
      <c r="C6" s="15"/>
      <c r="D6" s="97"/>
      <c r="E6" s="97"/>
      <c r="F6" s="97"/>
      <c r="G6" s="97"/>
      <c r="H6" s="98"/>
      <c r="I6" s="99"/>
      <c r="J6" s="98"/>
      <c r="K6" s="97"/>
      <c r="L6" s="97"/>
      <c r="M6" s="76"/>
      <c r="N6" s="152"/>
    </row>
    <row r="7" spans="1:17" ht="19.5" customHeight="1">
      <c r="A7" s="41"/>
      <c r="B7" s="5" t="s">
        <v>13</v>
      </c>
      <c r="C7" s="13"/>
      <c r="D7" s="153"/>
      <c r="E7" s="153"/>
      <c r="F7" s="153"/>
      <c r="G7" s="153"/>
      <c r="H7" s="61" t="s">
        <v>4</v>
      </c>
      <c r="I7" s="40"/>
      <c r="J7" s="61" t="s">
        <v>12</v>
      </c>
      <c r="K7" s="154"/>
      <c r="L7" s="154"/>
      <c r="M7" s="77"/>
      <c r="N7" s="152"/>
    </row>
    <row r="8" spans="1:17" s="135" customFormat="1" ht="3" customHeight="1">
      <c r="A8" s="42"/>
      <c r="B8" s="6"/>
      <c r="C8" s="15"/>
      <c r="D8" s="100"/>
      <c r="E8" s="100"/>
      <c r="F8" s="100"/>
      <c r="G8" s="100"/>
      <c r="H8" s="98"/>
      <c r="I8" s="99"/>
      <c r="J8" s="98"/>
      <c r="K8" s="101"/>
      <c r="L8" s="101"/>
      <c r="M8" s="134"/>
      <c r="N8" s="152"/>
    </row>
    <row r="9" spans="1:17" ht="19.5" customHeight="1">
      <c r="A9" s="41"/>
      <c r="B9" s="5" t="s">
        <v>14</v>
      </c>
      <c r="C9" s="13"/>
      <c r="D9" s="153"/>
      <c r="E9" s="153"/>
      <c r="F9" s="153"/>
      <c r="G9" s="153"/>
      <c r="H9" s="102"/>
      <c r="I9" s="102"/>
      <c r="J9" s="102"/>
      <c r="K9" s="102"/>
      <c r="L9" s="102"/>
      <c r="M9" s="77"/>
      <c r="N9" s="152"/>
    </row>
    <row r="10" spans="1:17" s="135" customFormat="1" ht="3" customHeight="1">
      <c r="A10" s="42"/>
      <c r="B10" s="6"/>
      <c r="C10" s="15"/>
      <c r="D10" s="100"/>
      <c r="E10" s="100"/>
      <c r="F10" s="100"/>
      <c r="G10" s="100"/>
      <c r="H10" s="101"/>
      <c r="I10" s="101"/>
      <c r="J10" s="101"/>
      <c r="K10" s="101"/>
      <c r="L10" s="101"/>
      <c r="M10" s="134"/>
      <c r="N10" s="152"/>
    </row>
    <row r="11" spans="1:17" ht="19.5" customHeight="1">
      <c r="A11" s="41"/>
      <c r="B11" s="6" t="s">
        <v>15</v>
      </c>
      <c r="C11" s="13"/>
      <c r="D11" s="153"/>
      <c r="E11" s="153"/>
      <c r="F11" s="153"/>
      <c r="G11" s="104"/>
      <c r="H11" s="7" t="s">
        <v>1</v>
      </c>
      <c r="I11" s="48"/>
      <c r="J11" s="7" t="s">
        <v>2</v>
      </c>
      <c r="K11" s="197"/>
      <c r="L11" s="197"/>
      <c r="M11" s="77"/>
      <c r="N11" s="152"/>
      <c r="Q11" s="136"/>
    </row>
    <row r="12" spans="1:17" ht="19.5" customHeight="1">
      <c r="A12" s="41"/>
      <c r="B12" s="6" t="s">
        <v>47</v>
      </c>
      <c r="C12" s="13"/>
      <c r="D12" s="153"/>
      <c r="E12" s="153"/>
      <c r="F12" s="153"/>
      <c r="G12" s="104"/>
      <c r="H12" s="7" t="s">
        <v>1</v>
      </c>
      <c r="I12" s="48"/>
      <c r="J12" s="7"/>
      <c r="K12" s="198"/>
      <c r="L12" s="198"/>
      <c r="M12" s="77"/>
      <c r="N12" s="152"/>
    </row>
    <row r="13" spans="1:17" ht="5.25" customHeight="1">
      <c r="A13" s="41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77"/>
      <c r="N13" s="152"/>
    </row>
    <row r="14" spans="1:17" s="8" customFormat="1" ht="15" customHeight="1">
      <c r="A14" s="42"/>
      <c r="B14" s="6" t="s">
        <v>8</v>
      </c>
      <c r="C14" s="13"/>
      <c r="D14" s="14"/>
      <c r="E14" s="14"/>
      <c r="F14" s="155"/>
      <c r="G14" s="155"/>
      <c r="H14" s="155"/>
      <c r="I14" s="155"/>
      <c r="J14" s="155"/>
      <c r="K14" s="155"/>
      <c r="L14" s="155"/>
      <c r="M14" s="76"/>
      <c r="N14" s="152"/>
    </row>
    <row r="15" spans="1:17" s="8" customFormat="1" ht="9" customHeight="1">
      <c r="A15" s="4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78"/>
      <c r="N15" s="152"/>
    </row>
    <row r="16" spans="1:17" s="10" customFormat="1" ht="21" customHeight="1">
      <c r="A16" s="156" t="s">
        <v>16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8"/>
      <c r="M16" s="79"/>
      <c r="N16" s="152"/>
    </row>
    <row r="17" spans="1:14" s="8" customFormat="1" ht="24" customHeight="1">
      <c r="A17" s="42"/>
      <c r="B17" s="49" t="s">
        <v>3</v>
      </c>
      <c r="C17" s="13"/>
      <c r="D17" s="13"/>
      <c r="E17" s="13"/>
      <c r="F17" s="13"/>
      <c r="G17" s="13"/>
      <c r="H17" s="13"/>
      <c r="I17" s="15"/>
      <c r="J17" s="16"/>
      <c r="K17" s="12"/>
      <c r="L17" s="12"/>
      <c r="M17" s="80"/>
      <c r="N17" s="164" t="s">
        <v>50</v>
      </c>
    </row>
    <row r="18" spans="1:14" s="8" customFormat="1" ht="15" customHeight="1">
      <c r="A18" s="42"/>
      <c r="B18" s="26" t="s">
        <v>29</v>
      </c>
      <c r="C18" s="28"/>
      <c r="D18" s="28"/>
      <c r="E18" s="58"/>
      <c r="F18" s="105"/>
      <c r="G18" s="105"/>
      <c r="H18" s="105"/>
      <c r="I18" s="105"/>
      <c r="J18" s="106" t="s">
        <v>20</v>
      </c>
      <c r="K18" s="107">
        <v>20</v>
      </c>
      <c r="L18" s="126">
        <f>K18*E18</f>
        <v>0</v>
      </c>
      <c r="M18" s="80"/>
      <c r="N18" s="164"/>
    </row>
    <row r="19" spans="1:14" s="8" customFormat="1" ht="8.25" customHeight="1">
      <c r="A19" s="42"/>
      <c r="B19" s="108"/>
      <c r="C19" s="102"/>
      <c r="D19" s="102"/>
      <c r="E19" s="102"/>
      <c r="F19" s="102"/>
      <c r="G19" s="102"/>
      <c r="H19" s="102"/>
      <c r="I19" s="101"/>
      <c r="J19" s="109"/>
      <c r="K19" s="99"/>
      <c r="L19" s="99"/>
      <c r="M19" s="80"/>
      <c r="N19" s="164"/>
    </row>
    <row r="20" spans="1:14" s="29" customFormat="1">
      <c r="A20" s="50"/>
      <c r="B20" s="26" t="s">
        <v>54</v>
      </c>
      <c r="C20" s="27"/>
      <c r="D20" s="27"/>
      <c r="E20" s="110"/>
      <c r="F20" s="110"/>
      <c r="G20" s="110"/>
      <c r="H20" s="110"/>
      <c r="I20" s="105"/>
      <c r="J20" s="106"/>
      <c r="K20" s="105"/>
      <c r="L20" s="129"/>
      <c r="M20" s="81"/>
      <c r="N20" s="164"/>
    </row>
    <row r="21" spans="1:14" s="29" customFormat="1" ht="8.25" customHeight="1">
      <c r="A21" s="50"/>
      <c r="D21" s="26"/>
      <c r="E21" s="27"/>
      <c r="F21" s="27"/>
      <c r="G21" s="27"/>
      <c r="H21" s="27"/>
      <c r="I21" s="27"/>
      <c r="J21" s="110"/>
      <c r="K21" s="105"/>
      <c r="L21" s="106"/>
      <c r="M21" s="28"/>
      <c r="N21" s="164"/>
    </row>
    <row r="22" spans="1:14" s="29" customFormat="1">
      <c r="A22" s="50"/>
      <c r="B22" s="26" t="s">
        <v>17</v>
      </c>
      <c r="C22" s="28"/>
      <c r="D22" s="58"/>
      <c r="E22" s="118" t="s">
        <v>18</v>
      </c>
      <c r="F22" s="58"/>
      <c r="G22" s="26" t="s">
        <v>19</v>
      </c>
      <c r="H22" s="130">
        <f>F22+D22</f>
        <v>0</v>
      </c>
      <c r="I22" s="28"/>
      <c r="J22" s="106" t="s">
        <v>20</v>
      </c>
      <c r="K22" s="128">
        <v>0.44500000000000001</v>
      </c>
      <c r="L22" s="126">
        <f>K22*H22</f>
        <v>0</v>
      </c>
      <c r="M22" s="82"/>
      <c r="N22" s="164"/>
    </row>
    <row r="23" spans="1:14" s="29" customFormat="1" ht="8.25" customHeight="1">
      <c r="A23" s="50"/>
      <c r="B23" s="111"/>
      <c r="C23" s="105"/>
      <c r="D23" s="105"/>
      <c r="E23" s="112"/>
      <c r="F23" s="105"/>
      <c r="G23" s="105"/>
      <c r="H23" s="105"/>
      <c r="I23" s="105"/>
      <c r="J23" s="106"/>
      <c r="K23" s="107"/>
      <c r="L23" s="113"/>
      <c r="M23" s="82"/>
      <c r="N23" s="164"/>
    </row>
    <row r="24" spans="1:14" s="29" customFormat="1">
      <c r="A24" s="50"/>
      <c r="B24" s="55" t="s">
        <v>21</v>
      </c>
      <c r="C24" s="64"/>
      <c r="D24" s="64"/>
      <c r="E24" s="64"/>
      <c r="F24" s="64"/>
      <c r="G24" s="64"/>
      <c r="H24" s="64"/>
      <c r="I24" s="64"/>
      <c r="J24" s="100"/>
      <c r="K24" s="100"/>
      <c r="L24" s="124"/>
      <c r="M24" s="82"/>
      <c r="N24" s="164"/>
    </row>
    <row r="25" spans="1:14" s="29" customFormat="1" ht="6.75" customHeight="1">
      <c r="A25" s="50"/>
      <c r="B25" s="111"/>
      <c r="C25" s="105"/>
      <c r="D25" s="112"/>
      <c r="E25" s="111"/>
      <c r="F25" s="114"/>
      <c r="G25" s="111"/>
      <c r="H25" s="115"/>
      <c r="I25" s="105"/>
      <c r="J25" s="116"/>
      <c r="K25" s="117"/>
      <c r="L25" s="113"/>
      <c r="M25" s="82"/>
      <c r="N25" s="164"/>
    </row>
    <row r="26" spans="1:14" s="29" customFormat="1">
      <c r="A26" s="50"/>
      <c r="B26" s="118" t="s">
        <v>56</v>
      </c>
      <c r="C26" s="105"/>
      <c r="D26" s="119"/>
      <c r="E26" s="119"/>
      <c r="F26" s="119"/>
      <c r="G26" s="119"/>
      <c r="H26" s="119"/>
      <c r="I26" s="119"/>
      <c r="J26" s="119"/>
      <c r="K26" s="119"/>
      <c r="L26" s="119"/>
      <c r="M26" s="82"/>
      <c r="N26" s="164"/>
    </row>
    <row r="27" spans="1:14" s="29" customFormat="1" ht="15" customHeight="1">
      <c r="A27" s="50"/>
      <c r="B27" s="32" t="s">
        <v>55</v>
      </c>
      <c r="C27" s="28"/>
      <c r="D27" s="46" t="s">
        <v>40</v>
      </c>
      <c r="E27" s="58"/>
      <c r="F27" s="47" t="s">
        <v>41</v>
      </c>
      <c r="G27" s="58"/>
      <c r="H27" s="47" t="s">
        <v>42</v>
      </c>
      <c r="I27" s="58"/>
      <c r="J27" s="105"/>
      <c r="K27" s="105"/>
      <c r="L27" s="126">
        <f>SUM((E27*6)+(G27*11)+(I27*19))</f>
        <v>0</v>
      </c>
      <c r="M27" s="82"/>
      <c r="N27" s="164"/>
    </row>
    <row r="28" spans="1:14" s="29" customFormat="1" ht="9" customHeight="1">
      <c r="A28" s="50"/>
      <c r="B28" s="118"/>
      <c r="C28" s="105"/>
      <c r="D28" s="105"/>
      <c r="E28" s="105"/>
      <c r="F28" s="105"/>
      <c r="G28" s="106"/>
      <c r="H28" s="105"/>
      <c r="I28" s="105"/>
      <c r="J28" s="105"/>
      <c r="K28" s="105"/>
      <c r="L28" s="120"/>
      <c r="M28" s="84"/>
      <c r="N28" s="164"/>
    </row>
    <row r="29" spans="1:14" s="31" customFormat="1">
      <c r="A29" s="51"/>
      <c r="B29" s="26" t="s">
        <v>23</v>
      </c>
      <c r="C29" s="132"/>
      <c r="D29" s="116"/>
      <c r="E29" s="26" t="s">
        <v>24</v>
      </c>
      <c r="F29" s="132"/>
      <c r="G29" s="110"/>
      <c r="H29" s="121"/>
      <c r="I29" s="121"/>
      <c r="J29" s="121"/>
      <c r="K29" s="121"/>
      <c r="L29" s="127">
        <f>C29+F29</f>
        <v>0</v>
      </c>
      <c r="M29" s="83"/>
      <c r="N29" s="164"/>
    </row>
    <row r="30" spans="1:14" s="31" customFormat="1" ht="15" customHeight="1">
      <c r="A30" s="51"/>
      <c r="B30" s="26" t="s">
        <v>70</v>
      </c>
      <c r="C30" s="27"/>
      <c r="D30" s="27"/>
      <c r="E30" s="118"/>
      <c r="F30" s="122"/>
      <c r="G30" s="110"/>
      <c r="H30" s="121"/>
      <c r="I30" s="121"/>
      <c r="J30" s="121"/>
      <c r="K30" s="121"/>
      <c r="L30" s="124"/>
      <c r="M30" s="85"/>
      <c r="N30" s="165"/>
    </row>
    <row r="31" spans="1:14" s="31" customFormat="1" ht="7.5" customHeight="1">
      <c r="A31" s="51"/>
      <c r="B31" s="26"/>
      <c r="C31" s="27"/>
      <c r="D31" s="27"/>
      <c r="E31" s="118"/>
      <c r="F31" s="122"/>
      <c r="G31" s="110"/>
      <c r="H31" s="121"/>
      <c r="I31" s="121"/>
      <c r="J31" s="121"/>
      <c r="K31" s="121"/>
      <c r="L31" s="121"/>
      <c r="M31" s="85"/>
      <c r="N31" s="165"/>
    </row>
    <row r="32" spans="1:14" s="31" customFormat="1">
      <c r="A32" s="51"/>
      <c r="B32" s="32" t="s">
        <v>27</v>
      </c>
      <c r="C32" s="132"/>
      <c r="D32" s="110"/>
      <c r="E32" s="32" t="s">
        <v>28</v>
      </c>
      <c r="F32" s="132"/>
      <c r="G32" s="110"/>
      <c r="H32" s="110"/>
      <c r="I32" s="110"/>
      <c r="J32" s="110"/>
      <c r="K32" s="110"/>
      <c r="L32" s="127">
        <f>F32+C32</f>
        <v>0</v>
      </c>
      <c r="M32" s="83"/>
      <c r="N32" s="165"/>
    </row>
    <row r="33" spans="1:14" s="31" customFormat="1" ht="9" customHeight="1">
      <c r="A33" s="51"/>
      <c r="B33" s="25"/>
      <c r="C33" s="27"/>
      <c r="D33" s="27"/>
      <c r="E33" s="27"/>
      <c r="F33" s="27"/>
      <c r="G33" s="110"/>
      <c r="H33" s="110"/>
      <c r="I33" s="110"/>
      <c r="J33" s="110"/>
      <c r="K33" s="110"/>
      <c r="L33" s="110"/>
      <c r="M33" s="86"/>
      <c r="N33" s="165"/>
    </row>
    <row r="34" spans="1:14" s="31" customFormat="1">
      <c r="A34" s="51"/>
      <c r="B34" s="26" t="s">
        <v>25</v>
      </c>
      <c r="C34" s="27"/>
      <c r="D34" s="132"/>
      <c r="E34" s="26" t="s">
        <v>26</v>
      </c>
      <c r="F34" s="132"/>
      <c r="G34" s="110"/>
      <c r="H34" s="110"/>
      <c r="I34" s="110"/>
      <c r="J34" s="110"/>
      <c r="K34" s="110"/>
      <c r="L34" s="127">
        <f>F34+D34</f>
        <v>0</v>
      </c>
      <c r="M34" s="83"/>
      <c r="N34" s="165"/>
    </row>
    <row r="35" spans="1:14" s="31" customFormat="1" ht="9" customHeight="1">
      <c r="A35" s="51"/>
      <c r="B35" s="110"/>
      <c r="C35" s="110"/>
      <c r="D35" s="110"/>
      <c r="E35" s="123"/>
      <c r="F35" s="110"/>
      <c r="G35" s="110"/>
      <c r="H35" s="110"/>
      <c r="I35" s="110"/>
      <c r="J35" s="110"/>
      <c r="K35" s="110"/>
      <c r="L35" s="110"/>
      <c r="M35" s="86"/>
      <c r="N35" s="159" t="s">
        <v>51</v>
      </c>
    </row>
    <row r="36" spans="1:14" s="31" customFormat="1">
      <c r="A36" s="51"/>
      <c r="B36" s="32" t="s">
        <v>45</v>
      </c>
      <c r="C36" s="28"/>
      <c r="D36" s="28"/>
      <c r="E36" s="33"/>
      <c r="F36" s="30"/>
      <c r="G36" s="28"/>
      <c r="H36" s="28"/>
      <c r="I36" s="28"/>
      <c r="J36" s="105"/>
      <c r="K36" s="175"/>
      <c r="L36" s="175"/>
      <c r="M36" s="87"/>
      <c r="N36" s="159"/>
    </row>
    <row r="37" spans="1:14" s="31" customFormat="1">
      <c r="A37" s="51"/>
      <c r="B37" s="176"/>
      <c r="C37" s="176"/>
      <c r="D37" s="176"/>
      <c r="E37" s="176"/>
      <c r="F37" s="176"/>
      <c r="G37" s="176"/>
      <c r="H37" s="28"/>
      <c r="I37" s="28"/>
      <c r="J37" s="105"/>
      <c r="K37" s="121"/>
      <c r="L37" s="125"/>
      <c r="M37" s="85"/>
      <c r="N37" s="159"/>
    </row>
    <row r="38" spans="1:14" s="31" customFormat="1" ht="15" customHeight="1">
      <c r="A38" s="51"/>
      <c r="B38" s="177"/>
      <c r="C38" s="177"/>
      <c r="D38" s="177"/>
      <c r="E38" s="177"/>
      <c r="F38" s="177"/>
      <c r="G38" s="177"/>
      <c r="H38" s="28"/>
      <c r="I38" s="28"/>
      <c r="J38" s="105"/>
      <c r="K38" s="121"/>
      <c r="L38" s="125"/>
      <c r="M38" s="85"/>
      <c r="N38" s="159"/>
    </row>
    <row r="39" spans="1:14" ht="20.25" customHeight="1" thickBot="1">
      <c r="A39" s="41"/>
      <c r="B39" s="15"/>
      <c r="C39" s="15"/>
      <c r="D39" s="15"/>
      <c r="E39" s="17"/>
      <c r="F39" s="15"/>
      <c r="G39" s="15"/>
      <c r="H39" s="15"/>
      <c r="I39" s="168" t="s">
        <v>30</v>
      </c>
      <c r="J39" s="168"/>
      <c r="K39" s="166">
        <f>SUM(L18:L38)</f>
        <v>0</v>
      </c>
      <c r="L39" s="167"/>
      <c r="M39" s="88"/>
      <c r="N39" s="165" t="s">
        <v>39</v>
      </c>
    </row>
    <row r="40" spans="1:14" ht="7.5" customHeight="1" thickTop="1">
      <c r="A40" s="41"/>
      <c r="B40" s="15"/>
      <c r="C40" s="15"/>
      <c r="D40" s="15"/>
      <c r="E40" s="17"/>
      <c r="F40" s="15"/>
      <c r="G40" s="15"/>
      <c r="H40" s="15"/>
      <c r="I40" s="61"/>
      <c r="J40" s="61"/>
      <c r="K40" s="20"/>
      <c r="L40" s="14"/>
      <c r="M40" s="88"/>
      <c r="N40" s="165"/>
    </row>
    <row r="41" spans="1:14">
      <c r="A41" s="41"/>
      <c r="B41" s="146" t="s">
        <v>73</v>
      </c>
      <c r="C41" s="147"/>
      <c r="D41" s="148"/>
      <c r="E41" s="149"/>
      <c r="F41" s="15"/>
      <c r="G41" s="150" t="s">
        <v>74</v>
      </c>
      <c r="H41" s="36"/>
      <c r="I41" s="18"/>
      <c r="J41" s="19"/>
      <c r="K41" s="20"/>
      <c r="L41" s="20"/>
      <c r="M41" s="89"/>
      <c r="N41" s="165"/>
    </row>
    <row r="42" spans="1:14">
      <c r="A42" s="41"/>
      <c r="B42" s="61" t="s">
        <v>23</v>
      </c>
      <c r="C42" s="132"/>
      <c r="E42" s="133" t="s">
        <v>22</v>
      </c>
      <c r="F42" s="132"/>
      <c r="G42" s="15"/>
      <c r="K42" s="20"/>
      <c r="L42" s="20"/>
      <c r="M42" s="89"/>
      <c r="N42" s="165"/>
    </row>
    <row r="43" spans="1:14" ht="7.5" customHeight="1">
      <c r="A43" s="41"/>
      <c r="B43" s="16"/>
      <c r="C43" s="15"/>
      <c r="D43" s="15"/>
      <c r="E43" s="17"/>
      <c r="F43" s="15"/>
      <c r="G43" s="15"/>
      <c r="H43" s="22"/>
      <c r="I43" s="11"/>
      <c r="J43" s="19"/>
      <c r="K43" s="20"/>
      <c r="L43" s="20"/>
      <c r="M43" s="89"/>
      <c r="N43" s="165"/>
    </row>
    <row r="44" spans="1:14">
      <c r="A44" s="41"/>
      <c r="B44" s="139" t="s">
        <v>32</v>
      </c>
      <c r="C44" s="132"/>
      <c r="D44" s="15"/>
      <c r="E44" s="139" t="s">
        <v>31</v>
      </c>
      <c r="F44" s="132"/>
      <c r="G44" s="15"/>
      <c r="H44" s="8"/>
      <c r="I44" s="36"/>
      <c r="J44" s="168" t="s">
        <v>33</v>
      </c>
      <c r="K44" s="168"/>
      <c r="L44" s="21">
        <f>-(C42+F42+F46+F44+C44)</f>
        <v>0</v>
      </c>
      <c r="M44" s="90"/>
      <c r="N44" s="165"/>
    </row>
    <row r="45" spans="1:14" ht="9" customHeight="1">
      <c r="A45" s="41"/>
      <c r="B45" s="15"/>
      <c r="C45" s="15"/>
      <c r="D45" s="15"/>
      <c r="E45" s="17"/>
      <c r="F45" s="15"/>
      <c r="G45" s="15"/>
      <c r="H45" s="36"/>
      <c r="I45" s="36"/>
      <c r="J45" s="19"/>
      <c r="K45" s="20"/>
      <c r="L45" s="20"/>
      <c r="M45" s="89"/>
      <c r="N45" s="165"/>
    </row>
    <row r="46" spans="1:14" ht="18" customHeight="1">
      <c r="A46" s="41"/>
      <c r="B46" s="8"/>
      <c r="C46" s="8"/>
      <c r="D46" s="8"/>
      <c r="E46" s="61" t="s">
        <v>25</v>
      </c>
      <c r="F46" s="132"/>
      <c r="G46" s="19"/>
      <c r="H46" s="73"/>
      <c r="I46" s="36"/>
      <c r="J46" s="1"/>
      <c r="K46" s="24" t="s">
        <v>34</v>
      </c>
      <c r="L46" s="21">
        <f>K39+L44</f>
        <v>0</v>
      </c>
      <c r="M46" s="91"/>
      <c r="N46" s="165"/>
    </row>
    <row r="47" spans="1:14" ht="3.75" customHeight="1">
      <c r="A47" s="41"/>
      <c r="B47" s="8"/>
      <c r="C47" s="36"/>
      <c r="D47" s="36"/>
      <c r="E47" s="3"/>
      <c r="F47" s="8"/>
      <c r="G47" s="36"/>
      <c r="H47" s="36"/>
      <c r="I47" s="36"/>
      <c r="J47" s="36"/>
      <c r="K47" s="36"/>
      <c r="L47" s="36"/>
      <c r="M47" s="92"/>
      <c r="N47" s="165"/>
    </row>
    <row r="48" spans="1:14" ht="15.75" customHeight="1">
      <c r="A48" s="41"/>
      <c r="B48" s="55" t="s">
        <v>44</v>
      </c>
      <c r="C48" s="36"/>
      <c r="D48" s="36"/>
      <c r="E48" s="3"/>
      <c r="F48" s="8"/>
      <c r="G48" s="36"/>
      <c r="H48" s="36"/>
      <c r="I48" s="36"/>
      <c r="J48" s="36"/>
      <c r="K48" s="36"/>
      <c r="L48" s="36"/>
      <c r="M48" s="92"/>
      <c r="N48" s="60"/>
    </row>
    <row r="49" spans="1:14" ht="15.75" customHeight="1">
      <c r="A49" s="41"/>
      <c r="B49" s="169"/>
      <c r="C49" s="170"/>
      <c r="D49" s="170"/>
      <c r="E49" s="170"/>
      <c r="F49" s="170"/>
      <c r="G49" s="170"/>
      <c r="H49" s="170"/>
      <c r="I49" s="170"/>
      <c r="J49" s="170"/>
      <c r="K49" s="170"/>
      <c r="L49" s="171"/>
      <c r="M49" s="92"/>
      <c r="N49" s="60"/>
    </row>
    <row r="50" spans="1:14" ht="19.5" customHeight="1">
      <c r="A50" s="4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4"/>
      <c r="M50" s="92"/>
      <c r="N50" s="60"/>
    </row>
    <row r="51" spans="1:14" ht="3.75" customHeight="1">
      <c r="A51" s="4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92"/>
      <c r="N51" s="60"/>
    </row>
    <row r="52" spans="1:14" ht="13.5" customHeight="1">
      <c r="A52" s="57"/>
      <c r="B52" s="194" t="s">
        <v>9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93"/>
      <c r="N52" s="159" t="s">
        <v>6</v>
      </c>
    </row>
    <row r="53" spans="1:14" ht="10.5" customHeight="1">
      <c r="A53" s="41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94"/>
      <c r="N53" s="159"/>
    </row>
    <row r="54" spans="1:14" ht="10.5" customHeight="1">
      <c r="A54" s="4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94"/>
      <c r="N54" s="159"/>
    </row>
    <row r="55" spans="1:14" ht="10.5" customHeight="1">
      <c r="A55" s="41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94"/>
      <c r="N55" s="159"/>
    </row>
    <row r="56" spans="1:14" ht="3.75" customHeight="1">
      <c r="A56" s="41"/>
      <c r="B56" s="163"/>
      <c r="C56" s="163"/>
      <c r="D56" s="8"/>
      <c r="E56" s="11"/>
      <c r="F56" s="8"/>
      <c r="G56" s="36"/>
      <c r="H56" s="36"/>
      <c r="I56" s="8"/>
      <c r="J56" s="8"/>
      <c r="K56" s="8"/>
      <c r="L56" s="8"/>
      <c r="M56" s="95"/>
      <c r="N56" s="159"/>
    </row>
    <row r="57" spans="1:14">
      <c r="A57" s="41"/>
      <c r="B57" s="37" t="s">
        <v>43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92"/>
      <c r="N57" s="159"/>
    </row>
    <row r="58" spans="1:14" ht="3" customHeight="1">
      <c r="A58" s="41"/>
      <c r="B58" s="9"/>
      <c r="C58" s="9"/>
      <c r="D58" s="9"/>
      <c r="E58" s="9"/>
      <c r="F58" s="9"/>
      <c r="G58" s="36"/>
      <c r="H58" s="23"/>
      <c r="I58" s="11"/>
      <c r="J58" s="36"/>
      <c r="K58" s="62"/>
      <c r="L58" s="62"/>
      <c r="M58" s="96"/>
      <c r="N58" s="159"/>
    </row>
    <row r="59" spans="1:14" ht="18" customHeight="1">
      <c r="A59" s="41"/>
      <c r="B59" s="63" t="s">
        <v>5</v>
      </c>
      <c r="C59" s="36"/>
      <c r="D59" s="36"/>
      <c r="E59" s="36"/>
      <c r="F59" s="36"/>
      <c r="G59" s="36"/>
      <c r="H59" s="36"/>
      <c r="I59" s="36"/>
      <c r="J59" s="36"/>
      <c r="K59" s="62"/>
      <c r="L59" s="62"/>
      <c r="M59" s="96"/>
      <c r="N59" s="159"/>
    </row>
    <row r="60" spans="1:14" ht="15" customHeight="1">
      <c r="A60" s="156" t="s">
        <v>62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8"/>
      <c r="M60" s="79"/>
      <c r="N60" s="159"/>
    </row>
    <row r="61" spans="1:14" ht="15" customHeight="1">
      <c r="A61" s="41"/>
      <c r="B61" s="204" t="s">
        <v>48</v>
      </c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35"/>
      <c r="N61" s="45"/>
    </row>
    <row r="62" spans="1:14">
      <c r="A62" s="41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35"/>
      <c r="N62" s="159" t="s">
        <v>7</v>
      </c>
    </row>
    <row r="63" spans="1:14">
      <c r="A63" s="41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35"/>
      <c r="N63" s="159"/>
    </row>
    <row r="64" spans="1:14" ht="20.25" customHeight="1">
      <c r="A64" s="41"/>
      <c r="B64" s="34"/>
      <c r="C64" s="34"/>
      <c r="D64" s="72" t="s">
        <v>58</v>
      </c>
      <c r="E64" s="178" t="s">
        <v>57</v>
      </c>
      <c r="F64" s="178"/>
      <c r="G64" s="178" t="s">
        <v>59</v>
      </c>
      <c r="H64" s="178"/>
      <c r="J64" s="193" t="s">
        <v>60</v>
      </c>
      <c r="K64" s="193"/>
      <c r="L64" s="34"/>
      <c r="M64" s="35"/>
      <c r="N64" s="159"/>
    </row>
    <row r="65" spans="1:14" ht="20.25" customHeight="1">
      <c r="A65" s="41"/>
      <c r="B65" s="34"/>
      <c r="C65" s="34"/>
      <c r="D65" s="131"/>
      <c r="E65" s="182"/>
      <c r="F65" s="183"/>
      <c r="G65" s="182"/>
      <c r="H65" s="183"/>
      <c r="I65" s="70" t="s">
        <v>61</v>
      </c>
      <c r="J65" s="184"/>
      <c r="K65" s="184"/>
      <c r="L65" s="34"/>
      <c r="M65" s="35"/>
      <c r="N65" s="159"/>
    </row>
    <row r="66" spans="1:14" ht="20.25" customHeight="1">
      <c r="A66" s="41"/>
      <c r="B66" s="34"/>
      <c r="C66" s="34"/>
      <c r="D66" s="131"/>
      <c r="E66" s="182"/>
      <c r="F66" s="183"/>
      <c r="G66" s="182"/>
      <c r="H66" s="183"/>
      <c r="I66" s="70" t="s">
        <v>61</v>
      </c>
      <c r="J66" s="184"/>
      <c r="K66" s="184"/>
      <c r="L66" s="68"/>
      <c r="M66" s="35"/>
      <c r="N66" s="159"/>
    </row>
    <row r="67" spans="1:14" ht="11.25" customHeight="1">
      <c r="A67" s="41"/>
      <c r="B67" s="34"/>
      <c r="C67" s="34"/>
      <c r="D67" s="69"/>
      <c r="E67" s="71"/>
      <c r="F67" s="65"/>
      <c r="G67" s="66"/>
      <c r="H67" s="66"/>
      <c r="I67" s="8"/>
      <c r="J67" s="67"/>
      <c r="K67" s="67"/>
      <c r="L67" s="68"/>
      <c r="M67" s="35"/>
      <c r="N67" s="159"/>
    </row>
    <row r="68" spans="1:14" ht="24" customHeight="1">
      <c r="A68" s="41"/>
      <c r="B68" s="179" t="s">
        <v>35</v>
      </c>
      <c r="C68" s="179"/>
      <c r="D68" s="39"/>
      <c r="E68" s="180"/>
      <c r="F68" s="180"/>
      <c r="G68" s="180"/>
      <c r="H68" s="180"/>
      <c r="I68" s="36"/>
      <c r="J68" s="7" t="s">
        <v>37</v>
      </c>
      <c r="K68" s="180"/>
      <c r="L68" s="180"/>
      <c r="M68" s="44"/>
      <c r="N68" s="159"/>
    </row>
    <row r="69" spans="1:14" ht="24" customHeight="1">
      <c r="A69" s="41"/>
      <c r="B69" s="179" t="s">
        <v>36</v>
      </c>
      <c r="C69" s="179"/>
      <c r="D69" s="179"/>
      <c r="E69" s="180"/>
      <c r="F69" s="180"/>
      <c r="G69" s="180"/>
      <c r="H69" s="180"/>
      <c r="I69" s="36"/>
      <c r="J69" s="7" t="s">
        <v>37</v>
      </c>
      <c r="K69" s="181"/>
      <c r="L69" s="181"/>
      <c r="M69" s="44"/>
      <c r="N69" s="159"/>
    </row>
    <row r="70" spans="1:14" ht="9.75" customHeight="1" thickBot="1">
      <c r="A70" s="56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4"/>
      <c r="N70" s="203"/>
    </row>
    <row r="71" spans="1:14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4">
      <c r="B72" s="59"/>
    </row>
    <row r="73" spans="1:14">
      <c r="B73" s="59"/>
      <c r="G73" s="38"/>
    </row>
    <row r="74" spans="1:14">
      <c r="B74" s="59"/>
      <c r="C74" s="2"/>
      <c r="D74" s="2"/>
      <c r="E74" s="2"/>
      <c r="F74" s="2"/>
      <c r="G74" s="2"/>
      <c r="H74" s="2"/>
      <c r="I74" s="2"/>
      <c r="J74" s="2"/>
      <c r="K74" s="2"/>
    </row>
    <row r="75" spans="1:14" ht="21" customHeight="1">
      <c r="B75" s="59"/>
      <c r="C75" s="2"/>
      <c r="D75" s="2"/>
      <c r="E75" s="2"/>
      <c r="F75" s="2"/>
      <c r="G75" s="2"/>
      <c r="H75" s="2"/>
      <c r="I75" s="2"/>
      <c r="J75" s="2"/>
      <c r="K75" s="2"/>
    </row>
    <row r="76" spans="1:14">
      <c r="B76" s="2"/>
      <c r="C76" s="2"/>
      <c r="D76" s="2"/>
      <c r="E76" s="2"/>
      <c r="F76" s="2"/>
      <c r="G76" s="2"/>
      <c r="H76" s="2"/>
      <c r="I76" s="2"/>
      <c r="J76" s="2"/>
      <c r="K76" s="2"/>
    </row>
  </sheetData>
  <sheetProtection password="DD7C" sheet="1" objects="1" scenarios="1"/>
  <mergeCells count="51">
    <mergeCell ref="B1:C1"/>
    <mergeCell ref="B2:C2"/>
    <mergeCell ref="E1:J1"/>
    <mergeCell ref="E2:J2"/>
    <mergeCell ref="G65:H65"/>
    <mergeCell ref="J64:K64"/>
    <mergeCell ref="J65:K65"/>
    <mergeCell ref="B52:L52"/>
    <mergeCell ref="A3:L3"/>
    <mergeCell ref="K11:L11"/>
    <mergeCell ref="K12:L12"/>
    <mergeCell ref="L1:N2"/>
    <mergeCell ref="N62:N70"/>
    <mergeCell ref="B61:L63"/>
    <mergeCell ref="G64:H64"/>
    <mergeCell ref="E65:F65"/>
    <mergeCell ref="E64:F64"/>
    <mergeCell ref="B68:C68"/>
    <mergeCell ref="E68:H68"/>
    <mergeCell ref="K68:L68"/>
    <mergeCell ref="B69:D69"/>
    <mergeCell ref="E69:H69"/>
    <mergeCell ref="K69:L69"/>
    <mergeCell ref="E66:F66"/>
    <mergeCell ref="G66:H66"/>
    <mergeCell ref="J66:K66"/>
    <mergeCell ref="N52:N60"/>
    <mergeCell ref="B53:L55"/>
    <mergeCell ref="B56:C56"/>
    <mergeCell ref="A60:L60"/>
    <mergeCell ref="N17:N29"/>
    <mergeCell ref="N30:N34"/>
    <mergeCell ref="K39:L39"/>
    <mergeCell ref="J44:K44"/>
    <mergeCell ref="B49:L50"/>
    <mergeCell ref="K36:L36"/>
    <mergeCell ref="B37:G37"/>
    <mergeCell ref="B38:G38"/>
    <mergeCell ref="I39:J39"/>
    <mergeCell ref="N35:N38"/>
    <mergeCell ref="N39:N47"/>
    <mergeCell ref="N3:N16"/>
    <mergeCell ref="D5:G5"/>
    <mergeCell ref="K5:L5"/>
    <mergeCell ref="D7:G7"/>
    <mergeCell ref="K7:L7"/>
    <mergeCell ref="D9:G9"/>
    <mergeCell ref="D11:F11"/>
    <mergeCell ref="D12:F12"/>
    <mergeCell ref="F14:L14"/>
    <mergeCell ref="A16:L16"/>
  </mergeCells>
  <printOptions horizontalCentered="1" verticalCentered="1"/>
  <pageMargins left="0" right="0" top="0.25" bottom="0.25" header="0.05" footer="0.3"/>
  <pageSetup scale="77" orientation="portrait" verticalDpi="2" r:id="rId1"/>
  <headerFooter>
    <oddFooter>&amp;L&amp;8Mark Passmore, Travel Specialist, 341-3225&amp;R&amp;8TRV03282011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6"/>
  <sheetViews>
    <sheetView showGridLines="0" showRuler="0" topLeftCell="A28" zoomScaleNormal="100" workbookViewId="0">
      <selection activeCell="I36" sqref="I36"/>
    </sheetView>
  </sheetViews>
  <sheetFormatPr defaultColWidth="8.85546875" defaultRowHeight="15"/>
  <cols>
    <col min="1" max="1" width="0.28515625" customWidth="1"/>
    <col min="2" max="2" width="9.85546875" customWidth="1"/>
    <col min="3" max="3" width="10.42578125" customWidth="1"/>
    <col min="4" max="4" width="14.7109375" customWidth="1"/>
    <col min="5" max="5" width="16.28515625" customWidth="1"/>
    <col min="6" max="6" width="12.28515625" customWidth="1"/>
    <col min="7" max="7" width="6.28515625" customWidth="1"/>
    <col min="8" max="8" width="16.42578125" customWidth="1"/>
    <col min="9" max="9" width="10.42578125" customWidth="1"/>
    <col min="10" max="10" width="8.85546875" customWidth="1"/>
    <col min="11" max="11" width="6.7109375" customWidth="1"/>
    <col min="12" max="12" width="12" customWidth="1"/>
    <col min="13" max="13" width="0.42578125" customWidth="1"/>
    <col min="14" max="14" width="6.140625" customWidth="1"/>
  </cols>
  <sheetData>
    <row r="1" spans="1:17" ht="16.5" customHeight="1">
      <c r="B1" s="185" t="s">
        <v>63</v>
      </c>
      <c r="C1" s="185"/>
      <c r="D1" s="144" t="s">
        <v>64</v>
      </c>
      <c r="E1" s="187" t="s">
        <v>0</v>
      </c>
      <c r="F1" s="188"/>
      <c r="G1" s="188"/>
      <c r="H1" s="188"/>
      <c r="I1" s="188"/>
      <c r="J1" s="189"/>
      <c r="K1" s="138" t="s">
        <v>72</v>
      </c>
      <c r="L1" s="199" t="str">
        <f>K5</f>
        <v>2011-9999</v>
      </c>
      <c r="M1" s="199"/>
      <c r="N1" s="200"/>
    </row>
    <row r="2" spans="1:17" ht="25.5" customHeight="1">
      <c r="B2" s="186"/>
      <c r="C2" s="186"/>
      <c r="D2" s="74"/>
      <c r="E2" s="190" t="s">
        <v>52</v>
      </c>
      <c r="F2" s="191"/>
      <c r="G2" s="191"/>
      <c r="H2" s="191"/>
      <c r="I2" s="191"/>
      <c r="J2" s="192"/>
      <c r="K2" s="137"/>
      <c r="L2" s="201"/>
      <c r="M2" s="201"/>
      <c r="N2" s="202"/>
    </row>
    <row r="3" spans="1:17" s="4" customFormat="1" ht="21.95" customHeight="1">
      <c r="A3" s="156" t="s">
        <v>10</v>
      </c>
      <c r="B3" s="157"/>
      <c r="C3" s="157"/>
      <c r="D3" s="157"/>
      <c r="E3" s="157"/>
      <c r="F3" s="157"/>
      <c r="G3" s="157"/>
      <c r="H3" s="157"/>
      <c r="I3" s="157"/>
      <c r="J3" s="157"/>
      <c r="K3" s="195"/>
      <c r="L3" s="196"/>
      <c r="M3" s="52"/>
      <c r="N3" s="151" t="s">
        <v>49</v>
      </c>
    </row>
    <row r="4" spans="1:17" ht="3" customHeight="1">
      <c r="A4" s="4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43"/>
      <c r="N4" s="152"/>
    </row>
    <row r="5" spans="1:17" ht="19.5" customHeight="1">
      <c r="A5" s="41"/>
      <c r="B5" s="5" t="s">
        <v>11</v>
      </c>
      <c r="C5" s="13"/>
      <c r="D5" s="153" t="s">
        <v>46</v>
      </c>
      <c r="E5" s="153"/>
      <c r="F5" s="153"/>
      <c r="G5" s="153"/>
      <c r="H5" s="142" t="s">
        <v>38</v>
      </c>
      <c r="I5" s="40">
        <v>99999999</v>
      </c>
      <c r="J5" s="7" t="s">
        <v>53</v>
      </c>
      <c r="K5" s="154" t="s">
        <v>65</v>
      </c>
      <c r="L5" s="154"/>
      <c r="M5" s="76"/>
      <c r="N5" s="152"/>
    </row>
    <row r="6" spans="1:17" ht="3" customHeight="1">
      <c r="A6" s="41"/>
      <c r="B6" s="5"/>
      <c r="C6" s="15"/>
      <c r="D6" s="97"/>
      <c r="E6" s="97"/>
      <c r="F6" s="97"/>
      <c r="G6" s="97"/>
      <c r="H6" s="98"/>
      <c r="I6" s="99"/>
      <c r="J6" s="98"/>
      <c r="K6" s="97"/>
      <c r="L6" s="97"/>
      <c r="M6" s="76"/>
      <c r="N6" s="152"/>
    </row>
    <row r="7" spans="1:17" ht="19.5" customHeight="1">
      <c r="A7" s="41"/>
      <c r="B7" s="5" t="s">
        <v>13</v>
      </c>
      <c r="C7" s="13"/>
      <c r="D7" s="153" t="s">
        <v>46</v>
      </c>
      <c r="E7" s="153"/>
      <c r="F7" s="153"/>
      <c r="G7" s="153"/>
      <c r="H7" s="142" t="s">
        <v>4</v>
      </c>
      <c r="I7" s="40">
        <v>9999</v>
      </c>
      <c r="J7" s="142" t="s">
        <v>12</v>
      </c>
      <c r="K7" s="154" t="s">
        <v>67</v>
      </c>
      <c r="L7" s="154"/>
      <c r="M7" s="77"/>
      <c r="N7" s="152"/>
    </row>
    <row r="8" spans="1:17" s="135" customFormat="1" ht="3" customHeight="1">
      <c r="A8" s="42"/>
      <c r="B8" s="6"/>
      <c r="C8" s="15"/>
      <c r="D8" s="100"/>
      <c r="E8" s="100"/>
      <c r="F8" s="100"/>
      <c r="G8" s="100"/>
      <c r="H8" s="98"/>
      <c r="I8" s="99"/>
      <c r="J8" s="98"/>
      <c r="K8" s="101"/>
      <c r="L8" s="101"/>
      <c r="M8" s="134"/>
      <c r="N8" s="152"/>
    </row>
    <row r="9" spans="1:17" ht="19.5" customHeight="1">
      <c r="A9" s="41"/>
      <c r="B9" s="5" t="s">
        <v>14</v>
      </c>
      <c r="C9" s="13"/>
      <c r="D9" s="153" t="s">
        <v>75</v>
      </c>
      <c r="E9" s="153"/>
      <c r="F9" s="153"/>
      <c r="G9" s="153"/>
      <c r="H9" s="102"/>
      <c r="I9" s="102"/>
      <c r="J9" s="102"/>
      <c r="K9" s="102"/>
      <c r="L9" s="102"/>
      <c r="M9" s="77"/>
      <c r="N9" s="152"/>
    </row>
    <row r="10" spans="1:17" s="135" customFormat="1" ht="3" customHeight="1">
      <c r="A10" s="42"/>
      <c r="B10" s="6"/>
      <c r="C10" s="15"/>
      <c r="D10" s="100"/>
      <c r="E10" s="100"/>
      <c r="F10" s="100"/>
      <c r="G10" s="100"/>
      <c r="H10" s="101"/>
      <c r="I10" s="101"/>
      <c r="J10" s="101"/>
      <c r="K10" s="101"/>
      <c r="L10" s="101"/>
      <c r="M10" s="134"/>
      <c r="N10" s="152"/>
    </row>
    <row r="11" spans="1:17" ht="19.5" customHeight="1">
      <c r="A11" s="41"/>
      <c r="B11" s="6" t="s">
        <v>15</v>
      </c>
      <c r="C11" s="13"/>
      <c r="D11" s="153" t="s">
        <v>66</v>
      </c>
      <c r="E11" s="153"/>
      <c r="F11" s="153"/>
      <c r="G11" s="104"/>
      <c r="H11" s="7" t="s">
        <v>1</v>
      </c>
      <c r="I11" s="48">
        <v>40533</v>
      </c>
      <c r="J11" s="7" t="s">
        <v>2</v>
      </c>
      <c r="K11" s="197">
        <v>0.20833333333333334</v>
      </c>
      <c r="L11" s="197"/>
      <c r="M11" s="77"/>
      <c r="N11" s="152"/>
      <c r="Q11" s="136"/>
    </row>
    <row r="12" spans="1:17" ht="19.5" customHeight="1">
      <c r="A12" s="41"/>
      <c r="B12" s="6" t="s">
        <v>47</v>
      </c>
      <c r="C12" s="13"/>
      <c r="D12" s="153" t="s">
        <v>66</v>
      </c>
      <c r="E12" s="153"/>
      <c r="F12" s="153"/>
      <c r="G12" s="104"/>
      <c r="H12" s="7" t="s">
        <v>1</v>
      </c>
      <c r="I12" s="48">
        <v>40536</v>
      </c>
      <c r="J12" s="7"/>
      <c r="K12" s="198">
        <v>0.66666666666666663</v>
      </c>
      <c r="L12" s="198"/>
      <c r="M12" s="77"/>
      <c r="N12" s="152"/>
    </row>
    <row r="13" spans="1:17" ht="5.25" customHeight="1">
      <c r="A13" s="41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77"/>
      <c r="N13" s="152"/>
    </row>
    <row r="14" spans="1:17" s="8" customFormat="1" ht="15" customHeight="1">
      <c r="A14" s="42"/>
      <c r="B14" s="6" t="s">
        <v>8</v>
      </c>
      <c r="C14" s="13"/>
      <c r="D14" s="14"/>
      <c r="E14" s="14"/>
      <c r="F14" s="155" t="s">
        <v>68</v>
      </c>
      <c r="G14" s="155"/>
      <c r="H14" s="155"/>
      <c r="I14" s="155"/>
      <c r="J14" s="155"/>
      <c r="K14" s="155"/>
      <c r="L14" s="155"/>
      <c r="M14" s="76"/>
      <c r="N14" s="152"/>
    </row>
    <row r="15" spans="1:17" s="8" customFormat="1" ht="9" customHeight="1">
      <c r="A15" s="4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78"/>
      <c r="N15" s="152"/>
    </row>
    <row r="16" spans="1:17" s="10" customFormat="1" ht="21" customHeight="1">
      <c r="A16" s="156" t="s">
        <v>16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8"/>
      <c r="M16" s="79"/>
      <c r="N16" s="152"/>
    </row>
    <row r="17" spans="1:14" s="8" customFormat="1" ht="24" customHeight="1">
      <c r="A17" s="42"/>
      <c r="B17" s="49" t="s">
        <v>3</v>
      </c>
      <c r="C17" s="13"/>
      <c r="D17" s="13"/>
      <c r="E17" s="13"/>
      <c r="F17" s="13"/>
      <c r="G17" s="13"/>
      <c r="H17" s="13"/>
      <c r="I17" s="15"/>
      <c r="J17" s="16"/>
      <c r="K17" s="12"/>
      <c r="L17" s="12"/>
      <c r="M17" s="80"/>
      <c r="N17" s="164" t="s">
        <v>50</v>
      </c>
    </row>
    <row r="18" spans="1:14" s="8" customFormat="1" ht="15" customHeight="1">
      <c r="A18" s="42"/>
      <c r="B18" s="26" t="s">
        <v>29</v>
      </c>
      <c r="C18" s="28"/>
      <c r="D18" s="28"/>
      <c r="E18" s="58"/>
      <c r="F18" s="105"/>
      <c r="G18" s="105"/>
      <c r="H18" s="105"/>
      <c r="I18" s="105"/>
      <c r="J18" s="106" t="s">
        <v>20</v>
      </c>
      <c r="K18" s="107">
        <v>20</v>
      </c>
      <c r="L18" s="126">
        <f>K18*E18</f>
        <v>0</v>
      </c>
      <c r="M18" s="80"/>
      <c r="N18" s="164"/>
    </row>
    <row r="19" spans="1:14" s="8" customFormat="1" ht="8.25" customHeight="1">
      <c r="A19" s="42"/>
      <c r="B19" s="108"/>
      <c r="C19" s="102"/>
      <c r="D19" s="102"/>
      <c r="E19" s="102"/>
      <c r="F19" s="102"/>
      <c r="G19" s="102"/>
      <c r="H19" s="102"/>
      <c r="I19" s="101"/>
      <c r="J19" s="109"/>
      <c r="K19" s="99"/>
      <c r="L19" s="99"/>
      <c r="M19" s="80"/>
      <c r="N19" s="164"/>
    </row>
    <row r="20" spans="1:14" s="29" customFormat="1">
      <c r="A20" s="50"/>
      <c r="B20" s="26" t="s">
        <v>54</v>
      </c>
      <c r="C20" s="27"/>
      <c r="D20" s="27"/>
      <c r="E20" s="110"/>
      <c r="F20" s="110"/>
      <c r="G20" s="110"/>
      <c r="H20" s="110"/>
      <c r="I20" s="105"/>
      <c r="J20" s="106"/>
      <c r="K20" s="105"/>
      <c r="L20" s="129">
        <v>100</v>
      </c>
      <c r="M20" s="81"/>
      <c r="N20" s="164"/>
    </row>
    <row r="21" spans="1:14" s="29" customFormat="1" ht="8.25" customHeight="1">
      <c r="A21" s="50"/>
      <c r="D21" s="26"/>
      <c r="E21" s="27"/>
      <c r="F21" s="27"/>
      <c r="G21" s="27"/>
      <c r="H21" s="27"/>
      <c r="I21" s="27"/>
      <c r="J21" s="110"/>
      <c r="K21" s="105"/>
      <c r="L21" s="106"/>
      <c r="M21" s="28"/>
      <c r="N21" s="164"/>
    </row>
    <row r="22" spans="1:14" s="29" customFormat="1">
      <c r="A22" s="50"/>
      <c r="B22" s="26" t="s">
        <v>17</v>
      </c>
      <c r="C22" s="28"/>
      <c r="D22" s="58">
        <v>200</v>
      </c>
      <c r="E22" s="118" t="s">
        <v>18</v>
      </c>
      <c r="F22" s="58">
        <v>15</v>
      </c>
      <c r="G22" s="26" t="s">
        <v>19</v>
      </c>
      <c r="H22" s="130">
        <f>F22+D22</f>
        <v>215</v>
      </c>
      <c r="I22" s="28"/>
      <c r="J22" s="106" t="s">
        <v>20</v>
      </c>
      <c r="K22" s="128">
        <v>0.44500000000000001</v>
      </c>
      <c r="L22" s="126">
        <f>K22*H22</f>
        <v>95.674999999999997</v>
      </c>
      <c r="M22" s="82"/>
      <c r="N22" s="164"/>
    </row>
    <row r="23" spans="1:14" s="29" customFormat="1" ht="8.25" customHeight="1">
      <c r="A23" s="50"/>
      <c r="B23" s="111"/>
      <c r="C23" s="105"/>
      <c r="D23" s="105"/>
      <c r="E23" s="112"/>
      <c r="F23" s="105"/>
      <c r="G23" s="105"/>
      <c r="H23" s="105"/>
      <c r="I23" s="105"/>
      <c r="J23" s="106"/>
      <c r="K23" s="107"/>
      <c r="L23" s="113"/>
      <c r="M23" s="82"/>
      <c r="N23" s="164"/>
    </row>
    <row r="24" spans="1:14" s="29" customFormat="1">
      <c r="A24" s="50"/>
      <c r="B24" s="55" t="s">
        <v>21</v>
      </c>
      <c r="C24" s="64"/>
      <c r="D24" s="64"/>
      <c r="E24" s="64"/>
      <c r="F24" s="64"/>
      <c r="G24" s="64"/>
      <c r="H24" s="64"/>
      <c r="I24" s="64"/>
      <c r="J24" s="100"/>
      <c r="K24" s="100"/>
      <c r="L24" s="124">
        <v>240</v>
      </c>
      <c r="M24" s="82"/>
      <c r="N24" s="164"/>
    </row>
    <row r="25" spans="1:14" s="29" customFormat="1" ht="6.75" customHeight="1">
      <c r="A25" s="50"/>
      <c r="B25" s="111"/>
      <c r="C25" s="105"/>
      <c r="D25" s="112"/>
      <c r="E25" s="111"/>
      <c r="F25" s="114"/>
      <c r="G25" s="111"/>
      <c r="H25" s="115"/>
      <c r="I25" s="105"/>
      <c r="J25" s="116"/>
      <c r="K25" s="117"/>
      <c r="L25" s="113"/>
      <c r="M25" s="82"/>
      <c r="N25" s="164"/>
    </row>
    <row r="26" spans="1:14" s="29" customFormat="1">
      <c r="A26" s="50"/>
      <c r="B26" s="118" t="s">
        <v>56</v>
      </c>
      <c r="C26" s="105"/>
      <c r="D26" s="119"/>
      <c r="E26" s="119"/>
      <c r="F26" s="119"/>
      <c r="G26" s="119"/>
      <c r="H26" s="119"/>
      <c r="I26" s="119"/>
      <c r="J26" s="119"/>
      <c r="K26" s="119"/>
      <c r="L26" s="119"/>
      <c r="M26" s="82"/>
      <c r="N26" s="164"/>
    </row>
    <row r="27" spans="1:14" s="29" customFormat="1" ht="15" customHeight="1">
      <c r="A27" s="50"/>
      <c r="B27" s="32" t="s">
        <v>55</v>
      </c>
      <c r="C27" s="28"/>
      <c r="D27" s="145" t="s">
        <v>40</v>
      </c>
      <c r="E27" s="58">
        <v>4</v>
      </c>
      <c r="F27" s="47" t="s">
        <v>41</v>
      </c>
      <c r="G27" s="58">
        <v>4</v>
      </c>
      <c r="H27" s="47" t="s">
        <v>42</v>
      </c>
      <c r="I27" s="58">
        <v>3</v>
      </c>
      <c r="J27" s="105"/>
      <c r="K27" s="105"/>
      <c r="L27" s="126">
        <f>SUM((E27*6)+(G27*11)+(I27*19))</f>
        <v>125</v>
      </c>
      <c r="M27" s="82"/>
      <c r="N27" s="164"/>
    </row>
    <row r="28" spans="1:14" s="29" customFormat="1" ht="9" customHeight="1">
      <c r="A28" s="50"/>
      <c r="B28" s="118"/>
      <c r="C28" s="105"/>
      <c r="D28" s="105"/>
      <c r="E28" s="105"/>
      <c r="F28" s="105"/>
      <c r="G28" s="106"/>
      <c r="H28" s="105"/>
      <c r="I28" s="105"/>
      <c r="J28" s="105"/>
      <c r="K28" s="105"/>
      <c r="L28" s="120"/>
      <c r="M28" s="84"/>
      <c r="N28" s="164"/>
    </row>
    <row r="29" spans="1:14" s="31" customFormat="1">
      <c r="A29" s="51"/>
      <c r="B29" s="26" t="s">
        <v>23</v>
      </c>
      <c r="C29" s="132"/>
      <c r="D29" s="116"/>
      <c r="E29" s="26" t="s">
        <v>24</v>
      </c>
      <c r="F29" s="132"/>
      <c r="G29" s="110"/>
      <c r="H29" s="121"/>
      <c r="I29" s="121"/>
      <c r="J29" s="121"/>
      <c r="K29" s="121"/>
      <c r="L29" s="127">
        <f>C29+F29</f>
        <v>0</v>
      </c>
      <c r="M29" s="83"/>
      <c r="N29" s="164"/>
    </row>
    <row r="30" spans="1:14" s="31" customFormat="1" ht="15" customHeight="1">
      <c r="A30" s="51"/>
      <c r="B30" s="26" t="s">
        <v>70</v>
      </c>
      <c r="C30" s="27"/>
      <c r="D30" s="27"/>
      <c r="E30" s="118"/>
      <c r="F30" s="122"/>
      <c r="G30" s="110"/>
      <c r="H30" s="121"/>
      <c r="I30" s="121"/>
      <c r="J30" s="121"/>
      <c r="K30" s="121"/>
      <c r="L30" s="124"/>
      <c r="M30" s="85"/>
      <c r="N30" s="165"/>
    </row>
    <row r="31" spans="1:14" s="31" customFormat="1" ht="7.5" customHeight="1">
      <c r="A31" s="51"/>
      <c r="B31" s="26"/>
      <c r="C31" s="27"/>
      <c r="D31" s="27"/>
      <c r="E31" s="118"/>
      <c r="F31" s="122"/>
      <c r="G31" s="110"/>
      <c r="H31" s="121"/>
      <c r="I31" s="121"/>
      <c r="J31" s="121"/>
      <c r="K31" s="121"/>
      <c r="L31" s="121"/>
      <c r="M31" s="85"/>
      <c r="N31" s="165"/>
    </row>
    <row r="32" spans="1:14" s="31" customFormat="1">
      <c r="A32" s="51"/>
      <c r="B32" s="32" t="s">
        <v>27</v>
      </c>
      <c r="C32" s="132">
        <v>15</v>
      </c>
      <c r="D32" s="110"/>
      <c r="E32" s="32" t="s">
        <v>28</v>
      </c>
      <c r="F32" s="132">
        <v>3.5</v>
      </c>
      <c r="G32" s="110"/>
      <c r="H32" s="110"/>
      <c r="I32" s="110"/>
      <c r="J32" s="110"/>
      <c r="K32" s="110"/>
      <c r="L32" s="127">
        <f>F32+C32</f>
        <v>18.5</v>
      </c>
      <c r="M32" s="83"/>
      <c r="N32" s="165"/>
    </row>
    <row r="33" spans="1:14" s="31" customFormat="1" ht="9" customHeight="1">
      <c r="A33" s="51"/>
      <c r="B33" s="25"/>
      <c r="C33" s="27"/>
      <c r="D33" s="27"/>
      <c r="E33" s="27"/>
      <c r="F33" s="27"/>
      <c r="G33" s="110"/>
      <c r="H33" s="110"/>
      <c r="I33" s="110"/>
      <c r="J33" s="110"/>
      <c r="K33" s="110"/>
      <c r="L33" s="110"/>
      <c r="M33" s="86"/>
      <c r="N33" s="165"/>
    </row>
    <row r="34" spans="1:14" s="31" customFormat="1">
      <c r="A34" s="51"/>
      <c r="B34" s="26" t="s">
        <v>25</v>
      </c>
      <c r="C34" s="27"/>
      <c r="D34" s="132"/>
      <c r="E34" s="26" t="s">
        <v>26</v>
      </c>
      <c r="F34" s="132"/>
      <c r="G34" s="110"/>
      <c r="H34" s="110"/>
      <c r="I34" s="110"/>
      <c r="J34" s="110"/>
      <c r="K34" s="110"/>
      <c r="L34" s="127">
        <f>F34+D34</f>
        <v>0</v>
      </c>
      <c r="M34" s="83"/>
      <c r="N34" s="165"/>
    </row>
    <row r="35" spans="1:14" s="31" customFormat="1" ht="9" customHeight="1">
      <c r="A35" s="51"/>
      <c r="B35" s="110"/>
      <c r="C35" s="110"/>
      <c r="D35" s="110"/>
      <c r="E35" s="123"/>
      <c r="F35" s="110"/>
      <c r="G35" s="110"/>
      <c r="H35" s="110"/>
      <c r="I35" s="110"/>
      <c r="J35" s="110"/>
      <c r="K35" s="110"/>
      <c r="L35" s="110"/>
      <c r="M35" s="86"/>
      <c r="N35" s="159" t="s">
        <v>51</v>
      </c>
    </row>
    <row r="36" spans="1:14" s="31" customFormat="1">
      <c r="A36" s="51"/>
      <c r="B36" s="32" t="s">
        <v>45</v>
      </c>
      <c r="C36" s="28"/>
      <c r="D36" s="28"/>
      <c r="E36" s="33"/>
      <c r="F36" s="30"/>
      <c r="G36" s="28"/>
      <c r="H36" s="28"/>
      <c r="I36" s="28"/>
      <c r="J36" s="105"/>
      <c r="K36" s="175"/>
      <c r="L36" s="175"/>
      <c r="M36" s="87"/>
      <c r="N36" s="159"/>
    </row>
    <row r="37" spans="1:14" s="31" customFormat="1">
      <c r="A37" s="51"/>
      <c r="B37" s="176"/>
      <c r="C37" s="176"/>
      <c r="D37" s="176"/>
      <c r="E37" s="176"/>
      <c r="F37" s="176"/>
      <c r="G37" s="176"/>
      <c r="H37" s="28"/>
      <c r="I37" s="28"/>
      <c r="J37" s="105"/>
      <c r="K37" s="121"/>
      <c r="L37" s="125"/>
      <c r="M37" s="85"/>
      <c r="N37" s="159"/>
    </row>
    <row r="38" spans="1:14" s="31" customFormat="1" ht="15" customHeight="1">
      <c r="A38" s="51"/>
      <c r="B38" s="177"/>
      <c r="C38" s="177"/>
      <c r="D38" s="177"/>
      <c r="E38" s="177"/>
      <c r="F38" s="177"/>
      <c r="G38" s="177"/>
      <c r="H38" s="28"/>
      <c r="I38" s="28"/>
      <c r="J38" s="105"/>
      <c r="K38" s="121"/>
      <c r="L38" s="125"/>
      <c r="M38" s="85"/>
      <c r="N38" s="159"/>
    </row>
    <row r="39" spans="1:14" ht="20.25" customHeight="1" thickBot="1">
      <c r="A39" s="41"/>
      <c r="B39" s="15"/>
      <c r="C39" s="15"/>
      <c r="D39" s="15"/>
      <c r="E39" s="17"/>
      <c r="F39" s="15"/>
      <c r="G39" s="15"/>
      <c r="H39" s="15"/>
      <c r="I39" s="168" t="s">
        <v>30</v>
      </c>
      <c r="J39" s="168"/>
      <c r="K39" s="166">
        <f>SUM(L18:L38)</f>
        <v>579.17499999999995</v>
      </c>
      <c r="L39" s="167"/>
      <c r="M39" s="88"/>
      <c r="N39" s="165" t="s">
        <v>39</v>
      </c>
    </row>
    <row r="40" spans="1:14" ht="7.5" customHeight="1" thickTop="1">
      <c r="A40" s="41"/>
      <c r="B40" s="15"/>
      <c r="C40" s="15"/>
      <c r="D40" s="15"/>
      <c r="E40" s="17"/>
      <c r="F40" s="15"/>
      <c r="G40" s="15"/>
      <c r="H40" s="15"/>
      <c r="I40" s="142"/>
      <c r="J40" s="142"/>
      <c r="K40" s="20"/>
      <c r="L40" s="14"/>
      <c r="M40" s="88"/>
      <c r="N40" s="165"/>
    </row>
    <row r="41" spans="1:14">
      <c r="A41" s="41"/>
      <c r="B41" s="146" t="s">
        <v>73</v>
      </c>
      <c r="C41" s="147"/>
      <c r="D41" s="148"/>
      <c r="E41" s="149"/>
      <c r="F41" s="15"/>
      <c r="G41" s="150" t="s">
        <v>74</v>
      </c>
      <c r="H41" s="36"/>
      <c r="I41" s="18"/>
      <c r="J41" s="19"/>
      <c r="K41" s="20"/>
      <c r="L41" s="20"/>
      <c r="M41" s="89"/>
      <c r="N41" s="165"/>
    </row>
    <row r="42" spans="1:14">
      <c r="A42" s="41"/>
      <c r="B42" s="142" t="s">
        <v>23</v>
      </c>
      <c r="C42" s="132"/>
      <c r="E42" s="142" t="s">
        <v>22</v>
      </c>
      <c r="F42" s="132">
        <v>100</v>
      </c>
      <c r="G42" s="15"/>
      <c r="K42" s="20"/>
      <c r="L42" s="20"/>
      <c r="M42" s="89"/>
      <c r="N42" s="165"/>
    </row>
    <row r="43" spans="1:14" ht="7.5" customHeight="1">
      <c r="A43" s="41"/>
      <c r="B43" s="16"/>
      <c r="C43" s="15"/>
      <c r="D43" s="15"/>
      <c r="E43" s="17"/>
      <c r="F43" s="15"/>
      <c r="G43" s="15"/>
      <c r="H43" s="22"/>
      <c r="I43" s="11"/>
      <c r="J43" s="19"/>
      <c r="K43" s="20"/>
      <c r="L43" s="20"/>
      <c r="M43" s="89"/>
      <c r="N43" s="165"/>
    </row>
    <row r="44" spans="1:14">
      <c r="A44" s="41"/>
      <c r="B44" s="142" t="s">
        <v>32</v>
      </c>
      <c r="C44" s="132"/>
      <c r="D44" s="15"/>
      <c r="E44" s="142" t="s">
        <v>31</v>
      </c>
      <c r="F44" s="132"/>
      <c r="G44" s="15"/>
      <c r="H44" s="8"/>
      <c r="I44" s="36"/>
      <c r="J44" s="168" t="s">
        <v>33</v>
      </c>
      <c r="K44" s="168"/>
      <c r="L44" s="21">
        <f>-(C42+F42+F46+F44+C44)</f>
        <v>-100</v>
      </c>
      <c r="M44" s="90"/>
      <c r="N44" s="165"/>
    </row>
    <row r="45" spans="1:14" ht="9" customHeight="1">
      <c r="A45" s="41"/>
      <c r="B45" s="15"/>
      <c r="C45" s="15"/>
      <c r="D45" s="15"/>
      <c r="E45" s="17"/>
      <c r="F45" s="15"/>
      <c r="G45" s="15"/>
      <c r="H45" s="36"/>
      <c r="I45" s="36"/>
      <c r="J45" s="19"/>
      <c r="K45" s="20"/>
      <c r="L45" s="20"/>
      <c r="M45" s="89"/>
      <c r="N45" s="165"/>
    </row>
    <row r="46" spans="1:14" ht="18" customHeight="1">
      <c r="A46" s="41"/>
      <c r="B46" s="8"/>
      <c r="C46" s="8"/>
      <c r="D46" s="8"/>
      <c r="E46" s="142" t="s">
        <v>25</v>
      </c>
      <c r="F46" s="132"/>
      <c r="G46" s="19"/>
      <c r="H46" s="73"/>
      <c r="I46" s="36"/>
      <c r="J46" s="1"/>
      <c r="K46" s="24" t="s">
        <v>34</v>
      </c>
      <c r="L46" s="21">
        <f>K39+L44</f>
        <v>479.17499999999995</v>
      </c>
      <c r="M46" s="91"/>
      <c r="N46" s="165"/>
    </row>
    <row r="47" spans="1:14" ht="3.75" customHeight="1">
      <c r="A47" s="41"/>
      <c r="B47" s="8"/>
      <c r="C47" s="36"/>
      <c r="D47" s="36"/>
      <c r="E47" s="3"/>
      <c r="F47" s="8"/>
      <c r="G47" s="36"/>
      <c r="H47" s="36"/>
      <c r="I47" s="36"/>
      <c r="J47" s="36"/>
      <c r="K47" s="36"/>
      <c r="L47" s="36"/>
      <c r="M47" s="92"/>
      <c r="N47" s="165"/>
    </row>
    <row r="48" spans="1:14" ht="15.75" customHeight="1">
      <c r="A48" s="41"/>
      <c r="B48" s="55" t="s">
        <v>44</v>
      </c>
      <c r="C48" s="36"/>
      <c r="D48" s="36"/>
      <c r="E48" s="3"/>
      <c r="F48" s="8"/>
      <c r="G48" s="36"/>
      <c r="H48" s="36"/>
      <c r="I48" s="36"/>
      <c r="J48" s="36"/>
      <c r="K48" s="36"/>
      <c r="L48" s="36"/>
      <c r="M48" s="92"/>
      <c r="N48" s="141"/>
    </row>
    <row r="49" spans="1:14" ht="15.75" customHeight="1">
      <c r="A49" s="41"/>
      <c r="B49" s="169"/>
      <c r="C49" s="170"/>
      <c r="D49" s="170"/>
      <c r="E49" s="170"/>
      <c r="F49" s="170"/>
      <c r="G49" s="170"/>
      <c r="H49" s="170"/>
      <c r="I49" s="170"/>
      <c r="J49" s="170"/>
      <c r="K49" s="170"/>
      <c r="L49" s="171"/>
      <c r="M49" s="92"/>
      <c r="N49" s="141"/>
    </row>
    <row r="50" spans="1:14" ht="19.5" customHeight="1">
      <c r="A50" s="4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4"/>
      <c r="M50" s="92"/>
      <c r="N50" s="141"/>
    </row>
    <row r="51" spans="1:14" ht="3.75" customHeight="1">
      <c r="A51" s="41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92"/>
      <c r="N51" s="141"/>
    </row>
    <row r="52" spans="1:14" ht="13.5" customHeight="1">
      <c r="A52" s="57"/>
      <c r="B52" s="194" t="s">
        <v>9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93"/>
      <c r="N52" s="159" t="s">
        <v>6</v>
      </c>
    </row>
    <row r="53" spans="1:14" ht="10.5" customHeight="1">
      <c r="A53" s="41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94"/>
      <c r="N53" s="159"/>
    </row>
    <row r="54" spans="1:14" ht="10.5" customHeight="1">
      <c r="A54" s="4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94"/>
      <c r="N54" s="159"/>
    </row>
    <row r="55" spans="1:14" ht="10.5" customHeight="1">
      <c r="A55" s="41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94"/>
      <c r="N55" s="159"/>
    </row>
    <row r="56" spans="1:14" ht="3.75" customHeight="1">
      <c r="A56" s="41"/>
      <c r="B56" s="163"/>
      <c r="C56" s="163"/>
      <c r="D56" s="8"/>
      <c r="E56" s="11"/>
      <c r="F56" s="8"/>
      <c r="G56" s="36"/>
      <c r="H56" s="36"/>
      <c r="I56" s="8"/>
      <c r="J56" s="8"/>
      <c r="K56" s="8"/>
      <c r="L56" s="8"/>
      <c r="M56" s="95"/>
      <c r="N56" s="159"/>
    </row>
    <row r="57" spans="1:14">
      <c r="A57" s="41"/>
      <c r="B57" s="37" t="s">
        <v>43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92"/>
      <c r="N57" s="159"/>
    </row>
    <row r="58" spans="1:14" ht="3" customHeight="1">
      <c r="A58" s="41"/>
      <c r="B58" s="9"/>
      <c r="C58" s="9"/>
      <c r="D58" s="9"/>
      <c r="E58" s="9"/>
      <c r="F58" s="9"/>
      <c r="G58" s="36"/>
      <c r="H58" s="23"/>
      <c r="I58" s="11"/>
      <c r="J58" s="36"/>
      <c r="K58" s="140"/>
      <c r="L58" s="140"/>
      <c r="M58" s="96"/>
      <c r="N58" s="159"/>
    </row>
    <row r="59" spans="1:14" ht="18" customHeight="1">
      <c r="A59" s="41"/>
      <c r="B59" s="63" t="s">
        <v>5</v>
      </c>
      <c r="C59" s="36"/>
      <c r="D59" s="36"/>
      <c r="E59" s="36"/>
      <c r="F59" s="36"/>
      <c r="G59" s="36"/>
      <c r="H59" s="36"/>
      <c r="I59" s="36"/>
      <c r="J59" s="36"/>
      <c r="K59" s="140"/>
      <c r="L59" s="140"/>
      <c r="M59" s="96"/>
      <c r="N59" s="159"/>
    </row>
    <row r="60" spans="1:14" ht="15" customHeight="1">
      <c r="A60" s="156" t="s">
        <v>62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8"/>
      <c r="M60" s="79"/>
      <c r="N60" s="159"/>
    </row>
    <row r="61" spans="1:14" ht="15" customHeight="1">
      <c r="A61" s="41"/>
      <c r="B61" s="204" t="s">
        <v>48</v>
      </c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35"/>
      <c r="N61" s="45"/>
    </row>
    <row r="62" spans="1:14">
      <c r="A62" s="41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35"/>
      <c r="N62" s="159" t="s">
        <v>7</v>
      </c>
    </row>
    <row r="63" spans="1:14">
      <c r="A63" s="41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35"/>
      <c r="N63" s="159"/>
    </row>
    <row r="64" spans="1:14" ht="20.25" customHeight="1">
      <c r="A64" s="41"/>
      <c r="B64" s="34"/>
      <c r="C64" s="34"/>
      <c r="D64" s="72" t="s">
        <v>58</v>
      </c>
      <c r="E64" s="178" t="s">
        <v>57</v>
      </c>
      <c r="F64" s="178"/>
      <c r="G64" s="178" t="s">
        <v>59</v>
      </c>
      <c r="H64" s="178"/>
      <c r="J64" s="193" t="s">
        <v>60</v>
      </c>
      <c r="K64" s="193"/>
      <c r="L64" s="34"/>
      <c r="M64" s="35"/>
      <c r="N64" s="159"/>
    </row>
    <row r="65" spans="1:14" ht="20.25" customHeight="1">
      <c r="A65" s="41"/>
      <c r="B65" s="34"/>
      <c r="C65" s="34"/>
      <c r="D65" s="131">
        <v>605010</v>
      </c>
      <c r="E65" s="182" t="s">
        <v>69</v>
      </c>
      <c r="F65" s="183"/>
      <c r="G65" s="182"/>
      <c r="H65" s="183"/>
      <c r="I65" s="70" t="s">
        <v>61</v>
      </c>
      <c r="J65" s="184">
        <v>239.18</v>
      </c>
      <c r="K65" s="184"/>
      <c r="L65" s="34"/>
      <c r="M65" s="35"/>
      <c r="N65" s="159"/>
    </row>
    <row r="66" spans="1:14" ht="20.25" customHeight="1">
      <c r="A66" s="41"/>
      <c r="B66" s="34"/>
      <c r="C66" s="34"/>
      <c r="D66" s="131">
        <v>605010</v>
      </c>
      <c r="E66" s="182" t="s">
        <v>71</v>
      </c>
      <c r="F66" s="183"/>
      <c r="G66" s="182"/>
      <c r="H66" s="183"/>
      <c r="I66" s="70" t="s">
        <v>61</v>
      </c>
      <c r="J66" s="184">
        <v>240</v>
      </c>
      <c r="K66" s="184"/>
      <c r="L66" s="68"/>
      <c r="M66" s="35"/>
      <c r="N66" s="159"/>
    </row>
    <row r="67" spans="1:14" ht="11.25" customHeight="1">
      <c r="A67" s="41"/>
      <c r="B67" s="34"/>
      <c r="C67" s="34"/>
      <c r="D67" s="69"/>
      <c r="E67" s="140"/>
      <c r="F67" s="65"/>
      <c r="G67" s="66"/>
      <c r="H67" s="66"/>
      <c r="I67" s="8"/>
      <c r="J67" s="67"/>
      <c r="K67" s="67"/>
      <c r="L67" s="68"/>
      <c r="M67" s="35"/>
      <c r="N67" s="159"/>
    </row>
    <row r="68" spans="1:14" ht="24" customHeight="1">
      <c r="A68" s="41"/>
      <c r="B68" s="179" t="s">
        <v>35</v>
      </c>
      <c r="C68" s="179"/>
      <c r="D68" s="39"/>
      <c r="E68" s="180"/>
      <c r="F68" s="180"/>
      <c r="G68" s="180"/>
      <c r="H68" s="180"/>
      <c r="I68" s="36"/>
      <c r="J68" s="7" t="s">
        <v>37</v>
      </c>
      <c r="K68" s="180"/>
      <c r="L68" s="180"/>
      <c r="M68" s="44"/>
      <c r="N68" s="159"/>
    </row>
    <row r="69" spans="1:14" ht="24" customHeight="1">
      <c r="A69" s="41"/>
      <c r="B69" s="179" t="s">
        <v>36</v>
      </c>
      <c r="C69" s="179"/>
      <c r="D69" s="179"/>
      <c r="E69" s="180"/>
      <c r="F69" s="180"/>
      <c r="G69" s="180"/>
      <c r="H69" s="180"/>
      <c r="I69" s="36"/>
      <c r="J69" s="7" t="s">
        <v>37</v>
      </c>
      <c r="K69" s="181"/>
      <c r="L69" s="181"/>
      <c r="M69" s="44"/>
      <c r="N69" s="159"/>
    </row>
    <row r="70" spans="1:14" ht="9.75" customHeight="1" thickBot="1">
      <c r="A70" s="56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4"/>
      <c r="N70" s="203"/>
    </row>
    <row r="71" spans="1:14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4">
      <c r="B72" s="143"/>
    </row>
    <row r="73" spans="1:14">
      <c r="B73" s="143"/>
      <c r="G73" s="38"/>
    </row>
    <row r="74" spans="1:14">
      <c r="B74" s="143"/>
      <c r="C74" s="2"/>
      <c r="D74" s="2"/>
      <c r="E74" s="2"/>
      <c r="F74" s="2"/>
      <c r="G74" s="2"/>
      <c r="H74" s="2"/>
      <c r="I74" s="2"/>
      <c r="J74" s="2"/>
      <c r="K74" s="2"/>
    </row>
    <row r="75" spans="1:14" ht="21" customHeight="1">
      <c r="B75" s="143"/>
      <c r="C75" s="2"/>
      <c r="D75" s="2"/>
      <c r="E75" s="2"/>
      <c r="F75" s="2"/>
      <c r="G75" s="2"/>
      <c r="H75" s="2"/>
      <c r="I75" s="2"/>
      <c r="J75" s="2"/>
      <c r="K75" s="2"/>
    </row>
    <row r="76" spans="1:14">
      <c r="B76" s="2"/>
      <c r="C76" s="2"/>
      <c r="D76" s="2"/>
      <c r="E76" s="2"/>
      <c r="F76" s="2"/>
      <c r="G76" s="2"/>
      <c r="H76" s="2"/>
      <c r="I76" s="2"/>
      <c r="J76" s="2"/>
      <c r="K76" s="2"/>
    </row>
  </sheetData>
  <sheetProtection password="DD7C" sheet="1" objects="1" scenarios="1"/>
  <mergeCells count="51">
    <mergeCell ref="A3:L3"/>
    <mergeCell ref="N3:N16"/>
    <mergeCell ref="D5:G5"/>
    <mergeCell ref="K5:L5"/>
    <mergeCell ref="D7:G7"/>
    <mergeCell ref="K7:L7"/>
    <mergeCell ref="D9:G9"/>
    <mergeCell ref="D11:F11"/>
    <mergeCell ref="K11:L11"/>
    <mergeCell ref="D12:F12"/>
    <mergeCell ref="K12:L12"/>
    <mergeCell ref="F14:L14"/>
    <mergeCell ref="A16:L16"/>
    <mergeCell ref="B1:C1"/>
    <mergeCell ref="E1:J1"/>
    <mergeCell ref="L1:N2"/>
    <mergeCell ref="B2:C2"/>
    <mergeCell ref="E2:J2"/>
    <mergeCell ref="N17:N29"/>
    <mergeCell ref="N30:N34"/>
    <mergeCell ref="N35:N38"/>
    <mergeCell ref="K36:L36"/>
    <mergeCell ref="B37:G37"/>
    <mergeCell ref="B38:G38"/>
    <mergeCell ref="E69:H69"/>
    <mergeCell ref="I39:J39"/>
    <mergeCell ref="K39:L39"/>
    <mergeCell ref="N39:N47"/>
    <mergeCell ref="J44:K44"/>
    <mergeCell ref="B49:L50"/>
    <mergeCell ref="B52:L52"/>
    <mergeCell ref="N52:N60"/>
    <mergeCell ref="B53:L55"/>
    <mergeCell ref="B56:C56"/>
    <mergeCell ref="A60:L60"/>
    <mergeCell ref="K69:L69"/>
    <mergeCell ref="B61:L63"/>
    <mergeCell ref="N62:N70"/>
    <mergeCell ref="E64:F64"/>
    <mergeCell ref="G64:H64"/>
    <mergeCell ref="J64:K64"/>
    <mergeCell ref="E65:F65"/>
    <mergeCell ref="G65:H65"/>
    <mergeCell ref="J65:K65"/>
    <mergeCell ref="E66:F66"/>
    <mergeCell ref="G66:H66"/>
    <mergeCell ref="J66:K66"/>
    <mergeCell ref="B68:C68"/>
    <mergeCell ref="E68:H68"/>
    <mergeCell ref="K68:L68"/>
    <mergeCell ref="B69:D69"/>
  </mergeCells>
  <printOptions horizontalCentered="1" verticalCentered="1"/>
  <pageMargins left="0" right="0" top="0.25" bottom="0.25" header="0.05" footer="0.3"/>
  <pageSetup scale="77" orientation="portrait" verticalDpi="2" r:id="rId1"/>
  <headerFooter>
    <oddFooter>&amp;L&amp;8Mark Passmore, Travel Specialist, 341-3225&amp;R&amp;8TRV03282011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Travel Reimbursement Form</vt:lpstr>
      <vt:lpstr>TRV Sample</vt:lpstr>
    </vt:vector>
  </TitlesOfParts>
  <Company>spc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Lockhart</dc:creator>
  <cp:lastModifiedBy>SPC</cp:lastModifiedBy>
  <cp:lastPrinted>2011-03-28T12:55:48Z</cp:lastPrinted>
  <dcterms:created xsi:type="dcterms:W3CDTF">2010-06-24T14:42:06Z</dcterms:created>
  <dcterms:modified xsi:type="dcterms:W3CDTF">2011-03-28T16:55:35Z</dcterms:modified>
</cp:coreProperties>
</file>